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1\ÚD - NR 2021\"/>
    </mc:Choice>
  </mc:AlternateContent>
  <bookViews>
    <workbookView xWindow="0" yWindow="0" windowWidth="28800" windowHeight="12000"/>
  </bookViews>
  <sheets>
    <sheet name="R2021_12" sheetId="1" r:id="rId1"/>
  </sheets>
  <definedNames>
    <definedName name="_xlnm.Print_Titles" localSheetId="0">'R2021_12'!$1:$1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2" i="1" l="1"/>
  <c r="L94" i="1" s="1"/>
  <c r="K92" i="1"/>
  <c r="K94" i="1" s="1"/>
  <c r="J92" i="1"/>
  <c r="J94" i="1" s="1"/>
  <c r="I92" i="1"/>
  <c r="I94" i="1" s="1"/>
  <c r="H92" i="1"/>
  <c r="H94" i="1" s="1"/>
  <c r="L85" i="1"/>
  <c r="L87" i="1" s="1"/>
  <c r="K85" i="1"/>
  <c r="K87" i="1" s="1"/>
  <c r="J85" i="1"/>
  <c r="J87" i="1" s="1"/>
  <c r="I85" i="1"/>
  <c r="I87" i="1" s="1"/>
  <c r="H85" i="1"/>
  <c r="H87" i="1" s="1"/>
  <c r="L12" i="1"/>
  <c r="K12" i="1"/>
  <c r="K97" i="1" s="1"/>
  <c r="J12" i="1"/>
  <c r="J14" i="1" s="1"/>
  <c r="I12" i="1"/>
  <c r="I97" i="1" s="1"/>
  <c r="H12" i="1"/>
  <c r="H14" i="1" s="1"/>
  <c r="L97" i="1" l="1"/>
  <c r="I14" i="1"/>
  <c r="I96" i="1" s="1"/>
  <c r="K14" i="1"/>
  <c r="K96" i="1" s="1"/>
  <c r="H96" i="1"/>
  <c r="J96" i="1"/>
  <c r="L14" i="1"/>
  <c r="L96" i="1" s="1"/>
  <c r="H97" i="1"/>
  <c r="J97" i="1"/>
</calcChain>
</file>

<file path=xl/sharedStrings.xml><?xml version="1.0" encoding="utf-8"?>
<sst xmlns="http://schemas.openxmlformats.org/spreadsheetml/2006/main" count="237" uniqueCount="69">
  <si>
    <t>ORJ</t>
  </si>
  <si>
    <t>Par</t>
  </si>
  <si>
    <t>Pol</t>
  </si>
  <si>
    <t>ORG</t>
  </si>
  <si>
    <t>Nas</t>
  </si>
  <si>
    <t>Zdr</t>
  </si>
  <si>
    <t>ÚZ</t>
  </si>
  <si>
    <t>Úč 2018 (1-12)</t>
  </si>
  <si>
    <t>Úč 2019 (1-12)</t>
  </si>
  <si>
    <t>Úč 2020 (1-6)</t>
  </si>
  <si>
    <t>RU 2020 (1-6)</t>
  </si>
  <si>
    <t>NR 2021</t>
  </si>
  <si>
    <t>Název položky</t>
  </si>
  <si>
    <t>Název ORG</t>
  </si>
  <si>
    <t>Název paragrafu</t>
  </si>
  <si>
    <t>Název účelového znaku</t>
  </si>
  <si>
    <t>Neinv.přij. tran. z všeob.pokl.správy SR</t>
  </si>
  <si>
    <t>Dotace pro obce s působ.obecného stavebního úřadu - SLDB 2021</t>
  </si>
  <si>
    <t>Ostatní neinv. přijaté transf. ze SR</t>
  </si>
  <si>
    <t>Podpora terénní sociální práce</t>
  </si>
  <si>
    <t>Dotace na výkon činnosti obce s rozšířenou působností v oblasti sociálně-právní ochrany dětí</t>
  </si>
  <si>
    <t>Příspěvek na výkon sociální práce (s výjimkou soc.-práv.ochrany dětí)</t>
  </si>
  <si>
    <t>Aktivní politika zaměstnanosti pro okresní úřady a obce</t>
  </si>
  <si>
    <t>Neinvestiční transfery krajům podle § 27 zákona č. 133/1985 Sb., o požární ochraně</t>
  </si>
  <si>
    <t>Operační program Zaměstnanost</t>
  </si>
  <si>
    <t>Běžné příjmy</t>
  </si>
  <si>
    <t>Příjmy 12 - KT - personalistika a mzdy</t>
  </si>
  <si>
    <t>Platy zaměstnanců v prac.poměru</t>
  </si>
  <si>
    <t>Veřejně prospěšné práce</t>
  </si>
  <si>
    <t>Pov.soc.pojistné,přísp.na st.polit.zam.</t>
  </si>
  <si>
    <t>Pov.zdravot.pojistné</t>
  </si>
  <si>
    <t>Společensky účelná pracovní místa</t>
  </si>
  <si>
    <t>Ostat.sociální péče rodině a manželství</t>
  </si>
  <si>
    <t>Státní příspěvek na výkon pěstounské péče</t>
  </si>
  <si>
    <t>OKT - PaM - platy MMCH</t>
  </si>
  <si>
    <t>Sociální péče a pomoc přistěhovalcům</t>
  </si>
  <si>
    <t>Požární ochrana - dobrovolná část</t>
  </si>
  <si>
    <t>Ostatní platy</t>
  </si>
  <si>
    <t>OKT - PaM - refundace MZ</t>
  </si>
  <si>
    <t>Zastupitelstva obcí</t>
  </si>
  <si>
    <t>Ostatní osobní výdaje</t>
  </si>
  <si>
    <t>ÚKT - PaM - DPP - odměňování poradních orgánů</t>
  </si>
  <si>
    <t>Odměny členů zastupitelstev obcí a krajů</t>
  </si>
  <si>
    <t>OKT - PaM - primátor a náměstci primátora</t>
  </si>
  <si>
    <t>OKT - PaM - radní</t>
  </si>
  <si>
    <t>OKT - PaM - předsedové komisí</t>
  </si>
  <si>
    <t>OKT - PaM - zastupitelé</t>
  </si>
  <si>
    <t>Ostatní platby za provedenou práci j.n.</t>
  </si>
  <si>
    <t>Činnost místní správy</t>
  </si>
  <si>
    <t>OKT - PaM - odměny (živ jibilea)</t>
  </si>
  <si>
    <t>Infocentrum nám 1 máje (pro ORJ 2, 8, 10, 12, 13)</t>
  </si>
  <si>
    <t>OKT - PaM - dohody VPP (OON), dotační programy</t>
  </si>
  <si>
    <t>Odstupné</t>
  </si>
  <si>
    <t>OKT - PaM - odstupné (OON)</t>
  </si>
  <si>
    <t>Povinné pojistné na úrazové pojištění</t>
  </si>
  <si>
    <t>Odv.za nepln.povin.zaměst.zdrav.postiž.</t>
  </si>
  <si>
    <t>Náhrady mezd v době nemoci</t>
  </si>
  <si>
    <t>Vratky transferů poskyt.z veřej.rozpočtů</t>
  </si>
  <si>
    <t>Finanční vypořádání minulých let</t>
  </si>
  <si>
    <t>Nespecifikované rezervy</t>
  </si>
  <si>
    <t>Ostatní činnosti j.n.</t>
  </si>
  <si>
    <t>Běžné výdaje</t>
  </si>
  <si>
    <t>Výdaje 12 - KT - personalistika a mzdy</t>
  </si>
  <si>
    <t>Bank.účty-změna stavu krátk.prostř.</t>
  </si>
  <si>
    <t>Financování</t>
  </si>
  <si>
    <t>Financování 12 - KT - personalistika a mzdy</t>
  </si>
  <si>
    <t>VÝSLEDEK HOSPODAŘENÍ (P - V)</t>
  </si>
  <si>
    <t>PROVOZNÍ PŘEBYTEK (BP - BV)</t>
  </si>
  <si>
    <t>soc. fond 4%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</si>
</sst>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3" x14ac:knownFonts="1">
    <font>
      <sz val="11.25"/>
      <name val="Cambria"/>
      <family val="1"/>
      <charset val="238"/>
    </font>
    <font>
      <b/>
      <sz val="10"/>
      <name val="Cambria"/>
      <family val="1"/>
      <charset val="238"/>
    </font>
    <font>
      <sz val="1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2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 wrapText="1"/>
    </xf>
    <xf numFmtId="0" fontId="2" fillId="0" borderId="0" xfId="0" applyFont="1" applyFill="1" applyProtection="1"/>
    <xf numFmtId="49" fontId="2" fillId="0" borderId="1" xfId="0" applyNumberFormat="1" applyFont="1" applyFill="1" applyBorder="1" applyAlignment="1" applyProtection="1">
      <alignment vertical="center"/>
    </xf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" fontId="2" fillId="0" borderId="0" xfId="0" applyNumberFormat="1" applyFont="1" applyFill="1" applyProtection="1"/>
    <xf numFmtId="4" fontId="2" fillId="0" borderId="0" xfId="0" applyNumberFormat="1" applyFont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7"/>
  <sheetViews>
    <sheetView tabSelected="1" zoomScaleNormal="100" workbookViewId="0">
      <pane ySplit="1" topLeftCell="A2" activePane="bottomLeft" state="frozen"/>
      <selection pane="bottomLeft" activeCell="L101" sqref="L101"/>
    </sheetView>
  </sheetViews>
  <sheetFormatPr defaultColWidth="8.75" defaultRowHeight="12.75" x14ac:dyDescent="0.2"/>
  <cols>
    <col min="1" max="1" width="4.625" style="17" customWidth="1"/>
    <col min="2" max="2" width="4.375" style="17" customWidth="1"/>
    <col min="3" max="3" width="4.875" style="17" customWidth="1"/>
    <col min="4" max="4" width="8.5" style="17" customWidth="1"/>
    <col min="5" max="5" width="5.5" style="17" customWidth="1"/>
    <col min="6" max="6" width="4.875" style="17" customWidth="1"/>
    <col min="7" max="7" width="6.125" style="17" customWidth="1"/>
    <col min="8" max="11" width="11.625" style="18" customWidth="1"/>
    <col min="12" max="12" width="11.625" style="4" customWidth="1"/>
    <col min="13" max="13" width="33.75" style="19" customWidth="1"/>
    <col min="14" max="14" width="36.125" style="19" customWidth="1"/>
    <col min="15" max="15" width="33" style="19" customWidth="1"/>
    <col min="16" max="16" width="41.5" style="19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2" spans="1:16" s="8" customFormat="1" x14ac:dyDescent="0.2">
      <c r="A2" s="5"/>
      <c r="B2" s="5"/>
      <c r="C2" s="5"/>
      <c r="D2" s="5"/>
      <c r="E2" s="5"/>
      <c r="F2" s="5"/>
      <c r="G2" s="5"/>
      <c r="H2" s="6"/>
      <c r="I2" s="6"/>
      <c r="J2" s="6"/>
      <c r="K2" s="7"/>
      <c r="L2" s="20"/>
      <c r="M2" s="9"/>
      <c r="N2" s="9"/>
      <c r="O2" s="9"/>
      <c r="P2" s="9"/>
    </row>
    <row r="3" spans="1:16" x14ac:dyDescent="0.2">
      <c r="A3" s="10">
        <v>12</v>
      </c>
      <c r="B3" s="10"/>
      <c r="C3" s="10">
        <v>4111</v>
      </c>
      <c r="D3" s="10"/>
      <c r="E3" s="10"/>
      <c r="F3" s="10"/>
      <c r="G3" s="10">
        <v>98018</v>
      </c>
      <c r="H3" s="11"/>
      <c r="I3" s="11">
        <v>38.71</v>
      </c>
      <c r="J3" s="11"/>
      <c r="K3" s="12"/>
      <c r="L3" s="21"/>
      <c r="M3" s="13" t="s">
        <v>16</v>
      </c>
      <c r="N3" s="13"/>
      <c r="O3" s="13"/>
      <c r="P3" s="13" t="s">
        <v>17</v>
      </c>
    </row>
    <row r="4" spans="1:16" x14ac:dyDescent="0.2">
      <c r="A4" s="10">
        <v>12</v>
      </c>
      <c r="B4" s="10"/>
      <c r="C4" s="10">
        <v>4116</v>
      </c>
      <c r="D4" s="10"/>
      <c r="E4" s="10"/>
      <c r="F4" s="10"/>
      <c r="G4" s="10">
        <v>4428</v>
      </c>
      <c r="H4" s="11">
        <v>1191.829</v>
      </c>
      <c r="I4" s="11">
        <v>1200</v>
      </c>
      <c r="J4" s="11">
        <v>900</v>
      </c>
      <c r="K4" s="12">
        <v>900.2</v>
      </c>
      <c r="L4" s="21"/>
      <c r="M4" s="13" t="s">
        <v>18</v>
      </c>
      <c r="N4" s="13"/>
      <c r="O4" s="13"/>
      <c r="P4" s="13" t="s">
        <v>19</v>
      </c>
    </row>
    <row r="5" spans="1:16" x14ac:dyDescent="0.2">
      <c r="A5" s="10">
        <v>12</v>
      </c>
      <c r="B5" s="10"/>
      <c r="C5" s="10">
        <v>4116</v>
      </c>
      <c r="D5" s="10"/>
      <c r="E5" s="10"/>
      <c r="F5" s="10"/>
      <c r="G5" s="10">
        <v>13011</v>
      </c>
      <c r="H5" s="11">
        <v>12295.5</v>
      </c>
      <c r="I5" s="11">
        <v>13297.8</v>
      </c>
      <c r="J5" s="11">
        <v>6922.9</v>
      </c>
      <c r="K5" s="12">
        <v>13005</v>
      </c>
      <c r="L5" s="21">
        <v>13390</v>
      </c>
      <c r="M5" s="13" t="s">
        <v>18</v>
      </c>
      <c r="N5" s="13"/>
      <c r="O5" s="13"/>
      <c r="P5" s="13" t="s">
        <v>20</v>
      </c>
    </row>
    <row r="6" spans="1:16" x14ac:dyDescent="0.2">
      <c r="A6" s="10">
        <v>12</v>
      </c>
      <c r="B6" s="10"/>
      <c r="C6" s="10">
        <v>4116</v>
      </c>
      <c r="D6" s="10"/>
      <c r="E6" s="10"/>
      <c r="F6" s="10"/>
      <c r="G6" s="10">
        <v>13015</v>
      </c>
      <c r="H6" s="11">
        <v>3963.5129999999999</v>
      </c>
      <c r="I6" s="11">
        <v>4438.9170000000004</v>
      </c>
      <c r="J6" s="11">
        <v>4224.2550000000001</v>
      </c>
      <c r="K6" s="12">
        <v>4224.3</v>
      </c>
      <c r="L6" s="21">
        <v>4015</v>
      </c>
      <c r="M6" s="13" t="s">
        <v>18</v>
      </c>
      <c r="N6" s="13"/>
      <c r="O6" s="13"/>
      <c r="P6" s="13" t="s">
        <v>21</v>
      </c>
    </row>
    <row r="7" spans="1:16" x14ac:dyDescent="0.2">
      <c r="A7" s="10">
        <v>12</v>
      </c>
      <c r="B7" s="10"/>
      <c r="C7" s="10">
        <v>4116</v>
      </c>
      <c r="D7" s="10"/>
      <c r="E7" s="10"/>
      <c r="F7" s="10"/>
      <c r="G7" s="10">
        <v>13101</v>
      </c>
      <c r="H7" s="11">
        <v>3368.915</v>
      </c>
      <c r="I7" s="11">
        <v>3069.2260000000001</v>
      </c>
      <c r="J7" s="11">
        <v>1135.829</v>
      </c>
      <c r="K7" s="12">
        <v>4683</v>
      </c>
      <c r="L7" s="21">
        <v>3345</v>
      </c>
      <c r="M7" s="13" t="s">
        <v>18</v>
      </c>
      <c r="N7" s="13"/>
      <c r="O7" s="13"/>
      <c r="P7" s="13" t="s">
        <v>22</v>
      </c>
    </row>
    <row r="8" spans="1:16" x14ac:dyDescent="0.2">
      <c r="A8" s="10">
        <v>12</v>
      </c>
      <c r="B8" s="10"/>
      <c r="C8" s="10">
        <v>4116</v>
      </c>
      <c r="D8" s="10"/>
      <c r="E8" s="10"/>
      <c r="F8" s="10"/>
      <c r="G8" s="10">
        <v>14004</v>
      </c>
      <c r="H8" s="11">
        <v>50</v>
      </c>
      <c r="I8" s="11">
        <v>60</v>
      </c>
      <c r="J8" s="11"/>
      <c r="K8" s="12"/>
      <c r="L8" s="21"/>
      <c r="M8" s="13" t="s">
        <v>18</v>
      </c>
      <c r="N8" s="13"/>
      <c r="O8" s="13"/>
      <c r="P8" s="13" t="s">
        <v>23</v>
      </c>
    </row>
    <row r="9" spans="1:16" x14ac:dyDescent="0.2">
      <c r="A9" s="10">
        <v>12</v>
      </c>
      <c r="B9" s="10"/>
      <c r="C9" s="10">
        <v>4116</v>
      </c>
      <c r="D9" s="10"/>
      <c r="E9" s="10">
        <v>104</v>
      </c>
      <c r="F9" s="10">
        <v>1</v>
      </c>
      <c r="G9" s="10">
        <v>13013</v>
      </c>
      <c r="H9" s="11">
        <v>461.31187</v>
      </c>
      <c r="I9" s="11">
        <v>147.53639999999999</v>
      </c>
      <c r="J9" s="11">
        <v>111.6309</v>
      </c>
      <c r="K9" s="12">
        <v>134</v>
      </c>
      <c r="L9" s="21"/>
      <c r="M9" s="13" t="s">
        <v>18</v>
      </c>
      <c r="N9" s="13"/>
      <c r="O9" s="13"/>
      <c r="P9" s="13" t="s">
        <v>24</v>
      </c>
    </row>
    <row r="10" spans="1:16" x14ac:dyDescent="0.2">
      <c r="A10" s="10">
        <v>12</v>
      </c>
      <c r="B10" s="10"/>
      <c r="C10" s="10">
        <v>4116</v>
      </c>
      <c r="D10" s="10"/>
      <c r="E10" s="10">
        <v>104</v>
      </c>
      <c r="F10" s="10">
        <v>5</v>
      </c>
      <c r="G10" s="10">
        <v>13013</v>
      </c>
      <c r="H10" s="11">
        <v>2374.7901299999999</v>
      </c>
      <c r="I10" s="11">
        <v>836.03959999999995</v>
      </c>
      <c r="J10" s="11">
        <v>629.69309999999996</v>
      </c>
      <c r="K10" s="12">
        <v>754</v>
      </c>
      <c r="L10" s="21"/>
      <c r="M10" s="13" t="s">
        <v>18</v>
      </c>
      <c r="N10" s="13"/>
      <c r="O10" s="13"/>
      <c r="P10" s="13" t="s">
        <v>24</v>
      </c>
    </row>
    <row r="11" spans="1:16" s="8" customFormat="1" x14ac:dyDescent="0.2">
      <c r="A11" s="5"/>
      <c r="B11" s="5"/>
      <c r="C11" s="5"/>
      <c r="D11" s="5"/>
      <c r="E11" s="5"/>
      <c r="F11" s="5"/>
      <c r="G11" s="5"/>
      <c r="H11" s="6"/>
      <c r="I11" s="6"/>
      <c r="J11" s="6"/>
      <c r="K11" s="7"/>
      <c r="M11" s="9"/>
      <c r="N11" s="9"/>
      <c r="O11" s="9"/>
      <c r="P11" s="9"/>
    </row>
    <row r="12" spans="1:16" x14ac:dyDescent="0.2">
      <c r="A12" s="14" t="s">
        <v>25</v>
      </c>
      <c r="B12" s="14"/>
      <c r="C12" s="14"/>
      <c r="D12" s="14"/>
      <c r="E12" s="14"/>
      <c r="F12" s="14"/>
      <c r="G12" s="14"/>
      <c r="H12" s="15">
        <f>SUM(H2:H11)</f>
        <v>23705.859000000004</v>
      </c>
      <c r="I12" s="15">
        <f t="shared" ref="I12:L12" si="0">SUM(I2:I11)</f>
        <v>23088.228999999999</v>
      </c>
      <c r="J12" s="15">
        <f t="shared" si="0"/>
        <v>13924.307999999999</v>
      </c>
      <c r="K12" s="15">
        <f t="shared" si="0"/>
        <v>23700.5</v>
      </c>
      <c r="L12" s="15">
        <f t="shared" si="0"/>
        <v>20750</v>
      </c>
      <c r="M12" s="16"/>
      <c r="N12" s="16"/>
      <c r="O12" s="16"/>
      <c r="P12" s="16"/>
    </row>
    <row r="13" spans="1:16" s="8" customFormat="1" x14ac:dyDescent="0.2">
      <c r="A13" s="5"/>
      <c r="B13" s="5"/>
      <c r="C13" s="5"/>
      <c r="D13" s="5"/>
      <c r="E13" s="5"/>
      <c r="F13" s="5"/>
      <c r="G13" s="5"/>
      <c r="H13" s="6"/>
      <c r="I13" s="6"/>
      <c r="J13" s="6"/>
      <c r="K13" s="7"/>
      <c r="M13" s="9"/>
      <c r="N13" s="9"/>
      <c r="O13" s="9"/>
      <c r="P13" s="9"/>
    </row>
    <row r="14" spans="1:16" x14ac:dyDescent="0.2">
      <c r="A14" s="14" t="s">
        <v>26</v>
      </c>
      <c r="B14" s="14"/>
      <c r="C14" s="14"/>
      <c r="D14" s="14"/>
      <c r="E14" s="14"/>
      <c r="F14" s="14"/>
      <c r="G14" s="14"/>
      <c r="H14" s="15">
        <f>SUM(H12:H13)</f>
        <v>23705.859000000004</v>
      </c>
      <c r="I14" s="15">
        <f t="shared" ref="I14:L14" si="1">SUM(I12:I13)</f>
        <v>23088.228999999999</v>
      </c>
      <c r="J14" s="15">
        <f t="shared" si="1"/>
        <v>13924.307999999999</v>
      </c>
      <c r="K14" s="15">
        <f t="shared" si="1"/>
        <v>23700.5</v>
      </c>
      <c r="L14" s="15">
        <f t="shared" si="1"/>
        <v>20750</v>
      </c>
      <c r="M14" s="16"/>
      <c r="N14" s="16"/>
      <c r="O14" s="16"/>
      <c r="P14" s="16"/>
    </row>
    <row r="15" spans="1:16" s="8" customFormat="1" x14ac:dyDescent="0.2">
      <c r="A15" s="5"/>
      <c r="B15" s="5"/>
      <c r="C15" s="5"/>
      <c r="D15" s="5"/>
      <c r="E15" s="5"/>
      <c r="F15" s="5"/>
      <c r="G15" s="5"/>
      <c r="H15" s="6"/>
      <c r="I15" s="6"/>
      <c r="J15" s="6"/>
      <c r="K15" s="7"/>
      <c r="M15" s="9"/>
      <c r="N15" s="9"/>
      <c r="O15" s="9"/>
      <c r="P15" s="9"/>
    </row>
    <row r="16" spans="1:16" x14ac:dyDescent="0.2">
      <c r="A16" s="10">
        <v>12</v>
      </c>
      <c r="B16" s="10">
        <v>4222</v>
      </c>
      <c r="C16" s="10">
        <v>5011</v>
      </c>
      <c r="D16" s="10"/>
      <c r="E16" s="10"/>
      <c r="F16" s="10"/>
      <c r="G16" s="10"/>
      <c r="H16" s="11">
        <v>488.839</v>
      </c>
      <c r="I16" s="11">
        <v>700.78099999999995</v>
      </c>
      <c r="J16" s="11">
        <v>116.45399999999999</v>
      </c>
      <c r="K16" s="12">
        <v>3000</v>
      </c>
      <c r="L16" s="21">
        <v>2000</v>
      </c>
      <c r="M16" s="13" t="s">
        <v>27</v>
      </c>
      <c r="N16" s="13"/>
      <c r="O16" s="13" t="s">
        <v>28</v>
      </c>
      <c r="P16" s="13"/>
    </row>
    <row r="17" spans="1:16" x14ac:dyDescent="0.2">
      <c r="A17" s="10">
        <v>12</v>
      </c>
      <c r="B17" s="10">
        <v>4222</v>
      </c>
      <c r="C17" s="10">
        <v>5011</v>
      </c>
      <c r="D17" s="10"/>
      <c r="E17" s="10"/>
      <c r="F17" s="10"/>
      <c r="G17" s="10">
        <v>13101</v>
      </c>
      <c r="H17" s="11">
        <v>2514.1089999999999</v>
      </c>
      <c r="I17" s="11">
        <v>2291.6979999999999</v>
      </c>
      <c r="J17" s="11">
        <v>848.89700000000005</v>
      </c>
      <c r="K17" s="12">
        <v>3500</v>
      </c>
      <c r="L17" s="21">
        <v>2500</v>
      </c>
      <c r="M17" s="13" t="s">
        <v>27</v>
      </c>
      <c r="N17" s="13"/>
      <c r="O17" s="13" t="s">
        <v>28</v>
      </c>
      <c r="P17" s="13" t="s">
        <v>22</v>
      </c>
    </row>
    <row r="18" spans="1:16" x14ac:dyDescent="0.2">
      <c r="A18" s="10">
        <v>12</v>
      </c>
      <c r="B18" s="10">
        <v>4222</v>
      </c>
      <c r="C18" s="10">
        <v>5011</v>
      </c>
      <c r="D18" s="10"/>
      <c r="E18" s="10">
        <v>104</v>
      </c>
      <c r="F18" s="10">
        <v>1</v>
      </c>
      <c r="G18" s="10">
        <v>13013</v>
      </c>
      <c r="H18" s="11">
        <v>180.15606</v>
      </c>
      <c r="I18" s="11"/>
      <c r="J18" s="11">
        <v>2.17272</v>
      </c>
      <c r="K18" s="12"/>
      <c r="L18" s="21"/>
      <c r="M18" s="13" t="s">
        <v>27</v>
      </c>
      <c r="N18" s="13"/>
      <c r="O18" s="13" t="s">
        <v>28</v>
      </c>
      <c r="P18" s="13" t="s">
        <v>24</v>
      </c>
    </row>
    <row r="19" spans="1:16" x14ac:dyDescent="0.2">
      <c r="A19" s="10">
        <v>12</v>
      </c>
      <c r="B19" s="10">
        <v>4222</v>
      </c>
      <c r="C19" s="10">
        <v>5011</v>
      </c>
      <c r="D19" s="10"/>
      <c r="E19" s="10">
        <v>104</v>
      </c>
      <c r="F19" s="10">
        <v>5</v>
      </c>
      <c r="G19" s="10">
        <v>13013</v>
      </c>
      <c r="H19" s="11">
        <v>842.29593999999997</v>
      </c>
      <c r="I19" s="11"/>
      <c r="J19" s="11">
        <v>10.15828</v>
      </c>
      <c r="K19" s="12"/>
      <c r="L19" s="21"/>
      <c r="M19" s="13" t="s">
        <v>27</v>
      </c>
      <c r="N19" s="13"/>
      <c r="O19" s="13" t="s">
        <v>28</v>
      </c>
      <c r="P19" s="13" t="s">
        <v>24</v>
      </c>
    </row>
    <row r="20" spans="1:16" x14ac:dyDescent="0.2">
      <c r="A20" s="10">
        <v>12</v>
      </c>
      <c r="B20" s="10">
        <v>4222</v>
      </c>
      <c r="C20" s="10">
        <v>5031</v>
      </c>
      <c r="D20" s="10"/>
      <c r="E20" s="10"/>
      <c r="F20" s="10"/>
      <c r="G20" s="10"/>
      <c r="H20" s="11">
        <v>112.21225</v>
      </c>
      <c r="I20" s="11">
        <v>152.87109000000001</v>
      </c>
      <c r="J20" s="11">
        <v>25.750119999999999</v>
      </c>
      <c r="K20" s="12">
        <v>744</v>
      </c>
      <c r="L20" s="21">
        <v>496</v>
      </c>
      <c r="M20" s="13" t="s">
        <v>29</v>
      </c>
      <c r="N20" s="13"/>
      <c r="O20" s="13" t="s">
        <v>28</v>
      </c>
      <c r="P20" s="13"/>
    </row>
    <row r="21" spans="1:16" x14ac:dyDescent="0.2">
      <c r="A21" s="10">
        <v>12</v>
      </c>
      <c r="B21" s="10">
        <v>4222</v>
      </c>
      <c r="C21" s="10">
        <v>5031</v>
      </c>
      <c r="D21" s="10"/>
      <c r="E21" s="10"/>
      <c r="F21" s="10"/>
      <c r="G21" s="10">
        <v>13101</v>
      </c>
      <c r="H21" s="11">
        <v>628.53200000000004</v>
      </c>
      <c r="I21" s="11">
        <v>584.08900000000006</v>
      </c>
      <c r="J21" s="11">
        <v>210.53</v>
      </c>
      <c r="K21" s="12">
        <v>868</v>
      </c>
      <c r="L21" s="21">
        <v>620</v>
      </c>
      <c r="M21" s="13" t="s">
        <v>29</v>
      </c>
      <c r="N21" s="13"/>
      <c r="O21" s="13" t="s">
        <v>28</v>
      </c>
      <c r="P21" s="13" t="s">
        <v>22</v>
      </c>
    </row>
    <row r="22" spans="1:16" x14ac:dyDescent="0.2">
      <c r="A22" s="10">
        <v>12</v>
      </c>
      <c r="B22" s="10">
        <v>4222</v>
      </c>
      <c r="C22" s="10">
        <v>5031</v>
      </c>
      <c r="D22" s="10"/>
      <c r="E22" s="10">
        <v>104</v>
      </c>
      <c r="F22" s="10">
        <v>1</v>
      </c>
      <c r="G22" s="10">
        <v>13013</v>
      </c>
      <c r="H22" s="11">
        <v>45.040050000000001</v>
      </c>
      <c r="I22" s="11"/>
      <c r="J22" s="11">
        <v>0.53900000000000003</v>
      </c>
      <c r="K22" s="12"/>
      <c r="L22" s="21"/>
      <c r="M22" s="13" t="s">
        <v>29</v>
      </c>
      <c r="N22" s="13"/>
      <c r="O22" s="13" t="s">
        <v>28</v>
      </c>
      <c r="P22" s="13" t="s">
        <v>24</v>
      </c>
    </row>
    <row r="23" spans="1:16" x14ac:dyDescent="0.2">
      <c r="A23" s="10">
        <v>12</v>
      </c>
      <c r="B23" s="10">
        <v>4222</v>
      </c>
      <c r="C23" s="10">
        <v>5031</v>
      </c>
      <c r="D23" s="10"/>
      <c r="E23" s="10">
        <v>104</v>
      </c>
      <c r="F23" s="10">
        <v>5</v>
      </c>
      <c r="G23" s="10">
        <v>13013</v>
      </c>
      <c r="H23" s="11">
        <v>210.57894999999999</v>
      </c>
      <c r="I23" s="11"/>
      <c r="J23" s="11">
        <v>2.52</v>
      </c>
      <c r="K23" s="12"/>
      <c r="L23" s="21"/>
      <c r="M23" s="13" t="s">
        <v>29</v>
      </c>
      <c r="N23" s="13"/>
      <c r="O23" s="13" t="s">
        <v>28</v>
      </c>
      <c r="P23" s="13" t="s">
        <v>24</v>
      </c>
    </row>
    <row r="24" spans="1:16" x14ac:dyDescent="0.2">
      <c r="A24" s="10">
        <v>12</v>
      </c>
      <c r="B24" s="10">
        <v>4222</v>
      </c>
      <c r="C24" s="10">
        <v>5032</v>
      </c>
      <c r="D24" s="10"/>
      <c r="E24" s="10"/>
      <c r="F24" s="10"/>
      <c r="G24" s="10"/>
      <c r="H24" s="11">
        <v>40.399000000000001</v>
      </c>
      <c r="I24" s="11">
        <v>72.998999999999995</v>
      </c>
      <c r="J24" s="11">
        <v>9.34</v>
      </c>
      <c r="K24" s="12">
        <v>270</v>
      </c>
      <c r="L24" s="21">
        <v>180</v>
      </c>
      <c r="M24" s="13" t="s">
        <v>30</v>
      </c>
      <c r="N24" s="13"/>
      <c r="O24" s="13" t="s">
        <v>28</v>
      </c>
      <c r="P24" s="13"/>
    </row>
    <row r="25" spans="1:16" x14ac:dyDescent="0.2">
      <c r="A25" s="10">
        <v>12</v>
      </c>
      <c r="B25" s="10">
        <v>4222</v>
      </c>
      <c r="C25" s="10">
        <v>5032</v>
      </c>
      <c r="D25" s="10"/>
      <c r="E25" s="10"/>
      <c r="F25" s="10"/>
      <c r="G25" s="10">
        <v>13101</v>
      </c>
      <c r="H25" s="11">
        <v>226.274</v>
      </c>
      <c r="I25" s="11">
        <v>193.43899999999999</v>
      </c>
      <c r="J25" s="11">
        <v>76.402000000000001</v>
      </c>
      <c r="K25" s="12">
        <v>315</v>
      </c>
      <c r="L25" s="21">
        <v>225</v>
      </c>
      <c r="M25" s="13" t="s">
        <v>30</v>
      </c>
      <c r="N25" s="13"/>
      <c r="O25" s="13" t="s">
        <v>28</v>
      </c>
      <c r="P25" s="13" t="s">
        <v>22</v>
      </c>
    </row>
    <row r="26" spans="1:16" x14ac:dyDescent="0.2">
      <c r="A26" s="10">
        <v>12</v>
      </c>
      <c r="B26" s="10">
        <v>4222</v>
      </c>
      <c r="C26" s="10">
        <v>5032</v>
      </c>
      <c r="D26" s="10"/>
      <c r="E26" s="10">
        <v>104</v>
      </c>
      <c r="F26" s="10">
        <v>1</v>
      </c>
      <c r="G26" s="10">
        <v>13013</v>
      </c>
      <c r="H26" s="11">
        <v>16.215160000000001</v>
      </c>
      <c r="I26" s="11"/>
      <c r="J26" s="11">
        <v>0.19558</v>
      </c>
      <c r="K26" s="12"/>
      <c r="L26" s="21"/>
      <c r="M26" s="13" t="s">
        <v>30</v>
      </c>
      <c r="N26" s="13"/>
      <c r="O26" s="13" t="s">
        <v>28</v>
      </c>
      <c r="P26" s="13" t="s">
        <v>24</v>
      </c>
    </row>
    <row r="27" spans="1:16" x14ac:dyDescent="0.2">
      <c r="A27" s="10">
        <v>12</v>
      </c>
      <c r="B27" s="10">
        <v>4222</v>
      </c>
      <c r="C27" s="10">
        <v>5032</v>
      </c>
      <c r="D27" s="10"/>
      <c r="E27" s="10">
        <v>104</v>
      </c>
      <c r="F27" s="10">
        <v>5</v>
      </c>
      <c r="G27" s="10">
        <v>13013</v>
      </c>
      <c r="H27" s="11">
        <v>75.811840000000004</v>
      </c>
      <c r="I27" s="11"/>
      <c r="J27" s="11">
        <v>0.91442000000000001</v>
      </c>
      <c r="K27" s="12"/>
      <c r="L27" s="21"/>
      <c r="M27" s="13" t="s">
        <v>30</v>
      </c>
      <c r="N27" s="13"/>
      <c r="O27" s="13" t="s">
        <v>28</v>
      </c>
      <c r="P27" s="13" t="s">
        <v>24</v>
      </c>
    </row>
    <row r="28" spans="1:16" x14ac:dyDescent="0.2">
      <c r="A28" s="10">
        <v>12</v>
      </c>
      <c r="B28" s="10">
        <v>4223</v>
      </c>
      <c r="C28" s="10">
        <v>5011</v>
      </c>
      <c r="D28" s="10"/>
      <c r="E28" s="10"/>
      <c r="F28" s="10"/>
      <c r="G28" s="10"/>
      <c r="H28" s="11">
        <v>75.629000000000005</v>
      </c>
      <c r="I28" s="11">
        <v>168.45699999999999</v>
      </c>
      <c r="J28" s="11">
        <v>1.016</v>
      </c>
      <c r="K28" s="12">
        <v>1500</v>
      </c>
      <c r="L28" s="21">
        <v>1000</v>
      </c>
      <c r="M28" s="13" t="s">
        <v>27</v>
      </c>
      <c r="N28" s="13"/>
      <c r="O28" s="13" t="s">
        <v>31</v>
      </c>
      <c r="P28" s="13"/>
    </row>
    <row r="29" spans="1:16" x14ac:dyDescent="0.2">
      <c r="A29" s="10">
        <v>12</v>
      </c>
      <c r="B29" s="10">
        <v>4223</v>
      </c>
      <c r="C29" s="10">
        <v>5011</v>
      </c>
      <c r="D29" s="10"/>
      <c r="E29" s="10">
        <v>104</v>
      </c>
      <c r="F29" s="10">
        <v>1</v>
      </c>
      <c r="G29" s="10">
        <v>13013</v>
      </c>
      <c r="H29" s="11">
        <v>164.32605000000001</v>
      </c>
      <c r="I29" s="11">
        <v>110.16540000000001</v>
      </c>
      <c r="J29" s="11">
        <v>72.826499999999996</v>
      </c>
      <c r="K29" s="12">
        <v>100</v>
      </c>
      <c r="L29" s="21"/>
      <c r="M29" s="13" t="s">
        <v>27</v>
      </c>
      <c r="N29" s="13"/>
      <c r="O29" s="13" t="s">
        <v>31</v>
      </c>
      <c r="P29" s="13" t="s">
        <v>24</v>
      </c>
    </row>
    <row r="30" spans="1:16" x14ac:dyDescent="0.2">
      <c r="A30" s="10">
        <v>12</v>
      </c>
      <c r="B30" s="10">
        <v>4223</v>
      </c>
      <c r="C30" s="10">
        <v>5011</v>
      </c>
      <c r="D30" s="10"/>
      <c r="E30" s="10">
        <v>104</v>
      </c>
      <c r="F30" s="10">
        <v>5</v>
      </c>
      <c r="G30" s="10">
        <v>13013</v>
      </c>
      <c r="H30" s="11">
        <v>931.18095000000005</v>
      </c>
      <c r="I30" s="11">
        <v>624.27059999999994</v>
      </c>
      <c r="J30" s="11">
        <v>412.68349999999998</v>
      </c>
      <c r="K30" s="12">
        <v>563</v>
      </c>
      <c r="L30" s="21"/>
      <c r="M30" s="13" t="s">
        <v>27</v>
      </c>
      <c r="N30" s="13"/>
      <c r="O30" s="13" t="s">
        <v>31</v>
      </c>
      <c r="P30" s="13" t="s">
        <v>24</v>
      </c>
    </row>
    <row r="31" spans="1:16" x14ac:dyDescent="0.2">
      <c r="A31" s="10">
        <v>12</v>
      </c>
      <c r="B31" s="10">
        <v>4223</v>
      </c>
      <c r="C31" s="10">
        <v>5031</v>
      </c>
      <c r="D31" s="10"/>
      <c r="E31" s="10"/>
      <c r="F31" s="10"/>
      <c r="G31" s="10"/>
      <c r="H31" s="11">
        <v>17.701499999999999</v>
      </c>
      <c r="I31" s="11">
        <v>41.598170000000003</v>
      </c>
      <c r="J31" s="11">
        <v>-0.75617999999999996</v>
      </c>
      <c r="K31" s="12">
        <v>372</v>
      </c>
      <c r="L31" s="21">
        <v>248</v>
      </c>
      <c r="M31" s="13" t="s">
        <v>29</v>
      </c>
      <c r="N31" s="13"/>
      <c r="O31" s="13" t="s">
        <v>31</v>
      </c>
      <c r="P31" s="13"/>
    </row>
    <row r="32" spans="1:16" x14ac:dyDescent="0.2">
      <c r="A32" s="10">
        <v>12</v>
      </c>
      <c r="B32" s="10">
        <v>4223</v>
      </c>
      <c r="C32" s="10">
        <v>5031</v>
      </c>
      <c r="D32" s="10"/>
      <c r="E32" s="10">
        <v>104</v>
      </c>
      <c r="F32" s="10">
        <v>1</v>
      </c>
      <c r="G32" s="10">
        <v>13013</v>
      </c>
      <c r="H32" s="11">
        <v>40.869599999999998</v>
      </c>
      <c r="I32" s="11">
        <v>27.45675</v>
      </c>
      <c r="J32" s="11">
        <v>18.065550000000002</v>
      </c>
      <c r="K32" s="12">
        <v>25</v>
      </c>
      <c r="L32" s="21"/>
      <c r="M32" s="13" t="s">
        <v>29</v>
      </c>
      <c r="N32" s="13"/>
      <c r="O32" s="13" t="s">
        <v>31</v>
      </c>
      <c r="P32" s="13" t="s">
        <v>24</v>
      </c>
    </row>
    <row r="33" spans="1:16" x14ac:dyDescent="0.2">
      <c r="A33" s="10">
        <v>12</v>
      </c>
      <c r="B33" s="10">
        <v>4223</v>
      </c>
      <c r="C33" s="10">
        <v>5031</v>
      </c>
      <c r="D33" s="10"/>
      <c r="E33" s="10">
        <v>104</v>
      </c>
      <c r="F33" s="10">
        <v>5</v>
      </c>
      <c r="G33" s="10">
        <v>13013</v>
      </c>
      <c r="H33" s="11">
        <v>231.59440000000001</v>
      </c>
      <c r="I33" s="11">
        <v>155.58824999999999</v>
      </c>
      <c r="J33" s="11">
        <v>102.37145</v>
      </c>
      <c r="K33" s="12">
        <v>140</v>
      </c>
      <c r="L33" s="21"/>
      <c r="M33" s="13" t="s">
        <v>29</v>
      </c>
      <c r="N33" s="13"/>
      <c r="O33" s="13" t="s">
        <v>31</v>
      </c>
      <c r="P33" s="13" t="s">
        <v>24</v>
      </c>
    </row>
    <row r="34" spans="1:16" x14ac:dyDescent="0.2">
      <c r="A34" s="10">
        <v>12</v>
      </c>
      <c r="B34" s="10">
        <v>4223</v>
      </c>
      <c r="C34" s="10">
        <v>5032</v>
      </c>
      <c r="D34" s="10"/>
      <c r="E34" s="10"/>
      <c r="F34" s="10"/>
      <c r="G34" s="10"/>
      <c r="H34" s="11">
        <v>6.4130000000000003</v>
      </c>
      <c r="I34" s="11">
        <v>15.177</v>
      </c>
      <c r="J34" s="11">
        <v>-0.27</v>
      </c>
      <c r="K34" s="12">
        <v>135</v>
      </c>
      <c r="L34" s="21">
        <v>90</v>
      </c>
      <c r="M34" s="13" t="s">
        <v>30</v>
      </c>
      <c r="N34" s="13"/>
      <c r="O34" s="13" t="s">
        <v>31</v>
      </c>
      <c r="P34" s="13"/>
    </row>
    <row r="35" spans="1:16" x14ac:dyDescent="0.2">
      <c r="A35" s="10">
        <v>12</v>
      </c>
      <c r="B35" s="10">
        <v>4223</v>
      </c>
      <c r="C35" s="10">
        <v>5032</v>
      </c>
      <c r="D35" s="10"/>
      <c r="E35" s="10">
        <v>104</v>
      </c>
      <c r="F35" s="10">
        <v>1</v>
      </c>
      <c r="G35" s="10">
        <v>13013</v>
      </c>
      <c r="H35" s="11">
        <v>14.70495</v>
      </c>
      <c r="I35" s="11">
        <v>9.9142499999999991</v>
      </c>
      <c r="J35" s="11">
        <v>6.5561999999999996</v>
      </c>
      <c r="K35" s="12">
        <v>9</v>
      </c>
      <c r="L35" s="21"/>
      <c r="M35" s="13" t="s">
        <v>30</v>
      </c>
      <c r="N35" s="13"/>
      <c r="O35" s="13" t="s">
        <v>31</v>
      </c>
      <c r="P35" s="13" t="s">
        <v>24</v>
      </c>
    </row>
    <row r="36" spans="1:16" x14ac:dyDescent="0.2">
      <c r="A36" s="10">
        <v>12</v>
      </c>
      <c r="B36" s="10">
        <v>4223</v>
      </c>
      <c r="C36" s="10">
        <v>5032</v>
      </c>
      <c r="D36" s="10"/>
      <c r="E36" s="10">
        <v>104</v>
      </c>
      <c r="F36" s="10">
        <v>5</v>
      </c>
      <c r="G36" s="10">
        <v>13013</v>
      </c>
      <c r="H36" s="11">
        <v>83.328050000000005</v>
      </c>
      <c r="I36" s="11">
        <v>56.180750000000003</v>
      </c>
      <c r="J36" s="11">
        <v>37.151800000000001</v>
      </c>
      <c r="K36" s="12">
        <v>51</v>
      </c>
      <c r="L36" s="21"/>
      <c r="M36" s="13" t="s">
        <v>30</v>
      </c>
      <c r="N36" s="13"/>
      <c r="O36" s="13" t="s">
        <v>31</v>
      </c>
      <c r="P36" s="13" t="s">
        <v>24</v>
      </c>
    </row>
    <row r="37" spans="1:16" x14ac:dyDescent="0.2">
      <c r="A37" s="10">
        <v>12</v>
      </c>
      <c r="B37" s="10">
        <v>4339</v>
      </c>
      <c r="C37" s="10">
        <v>5011</v>
      </c>
      <c r="D37" s="10"/>
      <c r="E37" s="10"/>
      <c r="F37" s="10"/>
      <c r="G37" s="10">
        <v>13010</v>
      </c>
      <c r="H37" s="11">
        <v>711.91300000000001</v>
      </c>
      <c r="I37" s="11">
        <v>836.32399999999996</v>
      </c>
      <c r="J37" s="11">
        <v>207.18600000000001</v>
      </c>
      <c r="K37" s="12">
        <v>1000</v>
      </c>
      <c r="L37" s="21"/>
      <c r="M37" s="13" t="s">
        <v>27</v>
      </c>
      <c r="N37" s="13"/>
      <c r="O37" s="13" t="s">
        <v>32</v>
      </c>
      <c r="P37" s="13" t="s">
        <v>33</v>
      </c>
    </row>
    <row r="38" spans="1:16" x14ac:dyDescent="0.2">
      <c r="A38" s="10">
        <v>12</v>
      </c>
      <c r="B38" s="10">
        <v>4339</v>
      </c>
      <c r="C38" s="10">
        <v>5031</v>
      </c>
      <c r="D38" s="10"/>
      <c r="E38" s="10"/>
      <c r="F38" s="10"/>
      <c r="G38" s="10">
        <v>13010</v>
      </c>
      <c r="H38" s="11">
        <v>177.97825</v>
      </c>
      <c r="I38" s="11">
        <v>208.31177</v>
      </c>
      <c r="J38" s="11">
        <v>51.38212</v>
      </c>
      <c r="K38" s="12">
        <v>248</v>
      </c>
      <c r="L38" s="21"/>
      <c r="M38" s="13" t="s">
        <v>29</v>
      </c>
      <c r="N38" s="13"/>
      <c r="O38" s="13" t="s">
        <v>32</v>
      </c>
      <c r="P38" s="13" t="s">
        <v>33</v>
      </c>
    </row>
    <row r="39" spans="1:16" x14ac:dyDescent="0.2">
      <c r="A39" s="10">
        <v>12</v>
      </c>
      <c r="B39" s="10">
        <v>4339</v>
      </c>
      <c r="C39" s="10">
        <v>5032</v>
      </c>
      <c r="D39" s="10"/>
      <c r="E39" s="10"/>
      <c r="F39" s="10"/>
      <c r="G39" s="10">
        <v>13010</v>
      </c>
      <c r="H39" s="11">
        <v>64.072999999999993</v>
      </c>
      <c r="I39" s="11">
        <v>75.269000000000005</v>
      </c>
      <c r="J39" s="11">
        <v>18.646000000000001</v>
      </c>
      <c r="K39" s="12">
        <v>90</v>
      </c>
      <c r="L39" s="21"/>
      <c r="M39" s="13" t="s">
        <v>30</v>
      </c>
      <c r="N39" s="13"/>
      <c r="O39" s="13" t="s">
        <v>32</v>
      </c>
      <c r="P39" s="13" t="s">
        <v>33</v>
      </c>
    </row>
    <row r="40" spans="1:16" x14ac:dyDescent="0.2">
      <c r="A40" s="10">
        <v>12</v>
      </c>
      <c r="B40" s="10">
        <v>4342</v>
      </c>
      <c r="C40" s="10">
        <v>5011</v>
      </c>
      <c r="D40" s="10">
        <v>1201</v>
      </c>
      <c r="E40" s="10"/>
      <c r="F40" s="10"/>
      <c r="G40" s="10"/>
      <c r="H40" s="11">
        <v>115.575</v>
      </c>
      <c r="I40" s="11">
        <v>200.136</v>
      </c>
      <c r="J40" s="11"/>
      <c r="K40" s="12">
        <v>237.4</v>
      </c>
      <c r="L40" s="21"/>
      <c r="M40" s="13" t="s">
        <v>27</v>
      </c>
      <c r="N40" s="13" t="s">
        <v>34</v>
      </c>
      <c r="O40" s="13" t="s">
        <v>35</v>
      </c>
      <c r="P40" s="13"/>
    </row>
    <row r="41" spans="1:16" x14ac:dyDescent="0.2">
      <c r="A41" s="10">
        <v>12</v>
      </c>
      <c r="B41" s="10">
        <v>4342</v>
      </c>
      <c r="C41" s="10">
        <v>5011</v>
      </c>
      <c r="D41" s="10">
        <v>1201</v>
      </c>
      <c r="E41" s="10"/>
      <c r="F41" s="10"/>
      <c r="G41" s="10">
        <v>4428</v>
      </c>
      <c r="H41" s="11">
        <v>837.99</v>
      </c>
      <c r="I41" s="11">
        <v>857.33600000000001</v>
      </c>
      <c r="J41" s="11"/>
      <c r="K41" s="12">
        <v>671.7</v>
      </c>
      <c r="L41" s="21"/>
      <c r="M41" s="13" t="s">
        <v>27</v>
      </c>
      <c r="N41" s="13" t="s">
        <v>34</v>
      </c>
      <c r="O41" s="13" t="s">
        <v>35</v>
      </c>
      <c r="P41" s="13" t="s">
        <v>19</v>
      </c>
    </row>
    <row r="42" spans="1:16" x14ac:dyDescent="0.2">
      <c r="A42" s="10">
        <v>12</v>
      </c>
      <c r="B42" s="10">
        <v>4342</v>
      </c>
      <c r="C42" s="10">
        <v>5031</v>
      </c>
      <c r="D42" s="10"/>
      <c r="E42" s="10"/>
      <c r="F42" s="10"/>
      <c r="G42" s="10"/>
      <c r="H42" s="11">
        <v>28.893999999999998</v>
      </c>
      <c r="I42" s="11">
        <v>49.633000000000003</v>
      </c>
      <c r="J42" s="11"/>
      <c r="K42" s="12">
        <v>59.4</v>
      </c>
      <c r="L42" s="21"/>
      <c r="M42" s="13" t="s">
        <v>29</v>
      </c>
      <c r="N42" s="13"/>
      <c r="O42" s="13" t="s">
        <v>35</v>
      </c>
      <c r="P42" s="13"/>
    </row>
    <row r="43" spans="1:16" x14ac:dyDescent="0.2">
      <c r="A43" s="10">
        <v>12</v>
      </c>
      <c r="B43" s="10">
        <v>4342</v>
      </c>
      <c r="C43" s="10">
        <v>5031</v>
      </c>
      <c r="D43" s="10"/>
      <c r="E43" s="10"/>
      <c r="F43" s="10"/>
      <c r="G43" s="10">
        <v>4428</v>
      </c>
      <c r="H43" s="11">
        <v>209.5</v>
      </c>
      <c r="I43" s="11">
        <v>212.62</v>
      </c>
      <c r="J43" s="11"/>
      <c r="K43" s="12">
        <v>168</v>
      </c>
      <c r="L43" s="21"/>
      <c r="M43" s="13" t="s">
        <v>29</v>
      </c>
      <c r="N43" s="13"/>
      <c r="O43" s="13" t="s">
        <v>35</v>
      </c>
      <c r="P43" s="13" t="s">
        <v>19</v>
      </c>
    </row>
    <row r="44" spans="1:16" x14ac:dyDescent="0.2">
      <c r="A44" s="10">
        <v>12</v>
      </c>
      <c r="B44" s="10">
        <v>4342</v>
      </c>
      <c r="C44" s="10">
        <v>5032</v>
      </c>
      <c r="D44" s="10"/>
      <c r="E44" s="10"/>
      <c r="F44" s="10"/>
      <c r="G44" s="10"/>
      <c r="H44" s="11">
        <v>10.401999999999999</v>
      </c>
      <c r="I44" s="11">
        <v>18.013000000000002</v>
      </c>
      <c r="J44" s="11"/>
      <c r="K44" s="12">
        <v>21.4</v>
      </c>
      <c r="L44" s="21"/>
      <c r="M44" s="13" t="s">
        <v>30</v>
      </c>
      <c r="N44" s="13"/>
      <c r="O44" s="13" t="s">
        <v>35</v>
      </c>
      <c r="P44" s="13"/>
    </row>
    <row r="45" spans="1:16" x14ac:dyDescent="0.2">
      <c r="A45" s="10">
        <v>12</v>
      </c>
      <c r="B45" s="10">
        <v>4342</v>
      </c>
      <c r="C45" s="10">
        <v>5032</v>
      </c>
      <c r="D45" s="10"/>
      <c r="E45" s="10"/>
      <c r="F45" s="10"/>
      <c r="G45" s="10">
        <v>4428</v>
      </c>
      <c r="H45" s="11">
        <v>75.418999999999997</v>
      </c>
      <c r="I45" s="11">
        <v>77.16</v>
      </c>
      <c r="J45" s="11"/>
      <c r="K45" s="12">
        <v>60.5</v>
      </c>
      <c r="L45" s="21"/>
      <c r="M45" s="13" t="s">
        <v>30</v>
      </c>
      <c r="N45" s="13"/>
      <c r="O45" s="13" t="s">
        <v>35</v>
      </c>
      <c r="P45" s="13" t="s">
        <v>19</v>
      </c>
    </row>
    <row r="46" spans="1:16" x14ac:dyDescent="0.2">
      <c r="A46" s="10">
        <v>12</v>
      </c>
      <c r="B46" s="10">
        <v>5512</v>
      </c>
      <c r="C46" s="10">
        <v>5011</v>
      </c>
      <c r="D46" s="10">
        <v>1201</v>
      </c>
      <c r="E46" s="10"/>
      <c r="F46" s="10"/>
      <c r="G46" s="10">
        <v>14004</v>
      </c>
      <c r="H46" s="11">
        <v>38</v>
      </c>
      <c r="I46" s="11">
        <v>45</v>
      </c>
      <c r="J46" s="11"/>
      <c r="K46" s="12"/>
      <c r="L46" s="21"/>
      <c r="M46" s="13" t="s">
        <v>27</v>
      </c>
      <c r="N46" s="13" t="s">
        <v>34</v>
      </c>
      <c r="O46" s="13" t="s">
        <v>36</v>
      </c>
      <c r="P46" s="13" t="s">
        <v>23</v>
      </c>
    </row>
    <row r="47" spans="1:16" x14ac:dyDescent="0.2">
      <c r="A47" s="10">
        <v>12</v>
      </c>
      <c r="B47" s="10">
        <v>5512</v>
      </c>
      <c r="C47" s="10">
        <v>5031</v>
      </c>
      <c r="D47" s="10"/>
      <c r="E47" s="10"/>
      <c r="F47" s="10"/>
      <c r="G47" s="10">
        <v>14004</v>
      </c>
      <c r="H47" s="11">
        <v>9</v>
      </c>
      <c r="I47" s="11">
        <v>11</v>
      </c>
      <c r="J47" s="11"/>
      <c r="K47" s="12"/>
      <c r="L47" s="21"/>
      <c r="M47" s="13" t="s">
        <v>29</v>
      </c>
      <c r="N47" s="13"/>
      <c r="O47" s="13" t="s">
        <v>36</v>
      </c>
      <c r="P47" s="13" t="s">
        <v>23</v>
      </c>
    </row>
    <row r="48" spans="1:16" x14ac:dyDescent="0.2">
      <c r="A48" s="10">
        <v>12</v>
      </c>
      <c r="B48" s="10">
        <v>5512</v>
      </c>
      <c r="C48" s="10">
        <v>5032</v>
      </c>
      <c r="D48" s="10"/>
      <c r="E48" s="10"/>
      <c r="F48" s="10"/>
      <c r="G48" s="10">
        <v>14004</v>
      </c>
      <c r="H48" s="11">
        <v>3</v>
      </c>
      <c r="I48" s="11">
        <v>4</v>
      </c>
      <c r="J48" s="11"/>
      <c r="K48" s="12"/>
      <c r="L48" s="21"/>
      <c r="M48" s="13" t="s">
        <v>30</v>
      </c>
      <c r="N48" s="13"/>
      <c r="O48" s="13" t="s">
        <v>36</v>
      </c>
      <c r="P48" s="13" t="s">
        <v>23</v>
      </c>
    </row>
    <row r="49" spans="1:16" x14ac:dyDescent="0.2">
      <c r="A49" s="10">
        <v>12</v>
      </c>
      <c r="B49" s="10">
        <v>6112</v>
      </c>
      <c r="C49" s="10">
        <v>5019</v>
      </c>
      <c r="D49" s="10">
        <v>1211</v>
      </c>
      <c r="E49" s="10"/>
      <c r="F49" s="10"/>
      <c r="G49" s="10"/>
      <c r="H49" s="11">
        <v>3.5</v>
      </c>
      <c r="I49" s="11">
        <v>15.977</v>
      </c>
      <c r="J49" s="11"/>
      <c r="K49" s="12">
        <v>350</v>
      </c>
      <c r="L49" s="21">
        <v>350</v>
      </c>
      <c r="M49" s="13" t="s">
        <v>37</v>
      </c>
      <c r="N49" s="13" t="s">
        <v>38</v>
      </c>
      <c r="O49" s="13" t="s">
        <v>39</v>
      </c>
      <c r="P49" s="13"/>
    </row>
    <row r="50" spans="1:16" x14ac:dyDescent="0.2">
      <c r="A50" s="10">
        <v>12</v>
      </c>
      <c r="B50" s="10">
        <v>6112</v>
      </c>
      <c r="C50" s="10">
        <v>5021</v>
      </c>
      <c r="D50" s="10">
        <v>1212</v>
      </c>
      <c r="E50" s="10"/>
      <c r="F50" s="10"/>
      <c r="G50" s="10"/>
      <c r="H50" s="11">
        <v>79.099999999999994</v>
      </c>
      <c r="I50" s="11"/>
      <c r="J50" s="11">
        <v>0</v>
      </c>
      <c r="K50" s="12">
        <v>0</v>
      </c>
      <c r="L50" s="21"/>
      <c r="M50" s="13" t="s">
        <v>40</v>
      </c>
      <c r="N50" s="13" t="s">
        <v>41</v>
      </c>
      <c r="O50" s="13" t="s">
        <v>39</v>
      </c>
      <c r="P50" s="13"/>
    </row>
    <row r="51" spans="1:16" x14ac:dyDescent="0.2">
      <c r="A51" s="10">
        <v>12</v>
      </c>
      <c r="B51" s="10">
        <v>6112</v>
      </c>
      <c r="C51" s="10">
        <v>5023</v>
      </c>
      <c r="D51" s="10">
        <v>1207</v>
      </c>
      <c r="E51" s="10"/>
      <c r="F51" s="10"/>
      <c r="G51" s="10"/>
      <c r="H51" s="11">
        <v>2417.3359999999998</v>
      </c>
      <c r="I51" s="11">
        <v>2800.3679999999999</v>
      </c>
      <c r="J51" s="11">
        <v>1283.5050000000001</v>
      </c>
      <c r="K51" s="12">
        <v>3015</v>
      </c>
      <c r="L51" s="21">
        <v>3081</v>
      </c>
      <c r="M51" s="13" t="s">
        <v>42</v>
      </c>
      <c r="N51" s="13" t="s">
        <v>43</v>
      </c>
      <c r="O51" s="13" t="s">
        <v>39</v>
      </c>
      <c r="P51" s="13"/>
    </row>
    <row r="52" spans="1:16" x14ac:dyDescent="0.2">
      <c r="A52" s="10">
        <v>12</v>
      </c>
      <c r="B52" s="10">
        <v>6112</v>
      </c>
      <c r="C52" s="10">
        <v>5023</v>
      </c>
      <c r="D52" s="10">
        <v>1208</v>
      </c>
      <c r="E52" s="10"/>
      <c r="F52" s="10"/>
      <c r="G52" s="10"/>
      <c r="H52" s="11">
        <v>571.48099999999999</v>
      </c>
      <c r="I52" s="11">
        <v>974.01599999999996</v>
      </c>
      <c r="J52" s="11">
        <v>446.44</v>
      </c>
      <c r="K52" s="12">
        <v>1048</v>
      </c>
      <c r="L52" s="21">
        <v>1072</v>
      </c>
      <c r="M52" s="13" t="s">
        <v>42</v>
      </c>
      <c r="N52" s="13" t="s">
        <v>44</v>
      </c>
      <c r="O52" s="13" t="s">
        <v>39</v>
      </c>
      <c r="P52" s="13"/>
    </row>
    <row r="53" spans="1:16" x14ac:dyDescent="0.2">
      <c r="A53" s="10">
        <v>12</v>
      </c>
      <c r="B53" s="10">
        <v>6112</v>
      </c>
      <c r="C53" s="10">
        <v>5023</v>
      </c>
      <c r="D53" s="10">
        <v>1209</v>
      </c>
      <c r="E53" s="10"/>
      <c r="F53" s="10"/>
      <c r="G53" s="10"/>
      <c r="H53" s="11">
        <v>1221.673</v>
      </c>
      <c r="I53" s="11">
        <v>2674.9949999999999</v>
      </c>
      <c r="J53" s="11">
        <v>1237.088</v>
      </c>
      <c r="K53" s="12">
        <v>2924</v>
      </c>
      <c r="L53" s="21">
        <v>2992</v>
      </c>
      <c r="M53" s="13" t="s">
        <v>42</v>
      </c>
      <c r="N53" s="13" t="s">
        <v>45</v>
      </c>
      <c r="O53" s="13" t="s">
        <v>39</v>
      </c>
      <c r="P53" s="13"/>
    </row>
    <row r="54" spans="1:16" x14ac:dyDescent="0.2">
      <c r="A54" s="10">
        <v>12</v>
      </c>
      <c r="B54" s="10">
        <v>6112</v>
      </c>
      <c r="C54" s="10">
        <v>5023</v>
      </c>
      <c r="D54" s="10">
        <v>1210</v>
      </c>
      <c r="E54" s="10"/>
      <c r="F54" s="10"/>
      <c r="G54" s="10"/>
      <c r="H54" s="11">
        <v>1026.3969999999999</v>
      </c>
      <c r="I54" s="11">
        <v>124.313</v>
      </c>
      <c r="J54" s="11">
        <v>55.82</v>
      </c>
      <c r="K54" s="12">
        <v>131</v>
      </c>
      <c r="L54" s="21">
        <v>168</v>
      </c>
      <c r="M54" s="13" t="s">
        <v>42</v>
      </c>
      <c r="N54" s="13" t="s">
        <v>46</v>
      </c>
      <c r="O54" s="13" t="s">
        <v>39</v>
      </c>
      <c r="P54" s="13"/>
    </row>
    <row r="55" spans="1:16" x14ac:dyDescent="0.2">
      <c r="A55" s="10">
        <v>12</v>
      </c>
      <c r="B55" s="10">
        <v>6112</v>
      </c>
      <c r="C55" s="10">
        <v>5029</v>
      </c>
      <c r="D55" s="10">
        <v>1212</v>
      </c>
      <c r="E55" s="10"/>
      <c r="F55" s="10"/>
      <c r="G55" s="10"/>
      <c r="H55" s="11"/>
      <c r="I55" s="11"/>
      <c r="J55" s="11">
        <v>81.5</v>
      </c>
      <c r="K55" s="12">
        <v>836</v>
      </c>
      <c r="L55" s="21">
        <v>912</v>
      </c>
      <c r="M55" s="13" t="s">
        <v>47</v>
      </c>
      <c r="N55" s="13" t="s">
        <v>41</v>
      </c>
      <c r="O55" s="13" t="s">
        <v>39</v>
      </c>
      <c r="P55" s="13"/>
    </row>
    <row r="56" spans="1:16" x14ac:dyDescent="0.2">
      <c r="A56" s="10">
        <v>12</v>
      </c>
      <c r="B56" s="10">
        <v>6112</v>
      </c>
      <c r="C56" s="10">
        <v>5031</v>
      </c>
      <c r="D56" s="10"/>
      <c r="E56" s="10"/>
      <c r="F56" s="10"/>
      <c r="G56" s="10"/>
      <c r="H56" s="11">
        <v>553.89324999999997</v>
      </c>
      <c r="I56" s="11">
        <v>789.90715</v>
      </c>
      <c r="J56" s="11">
        <v>355.15658000000002</v>
      </c>
      <c r="K56" s="12">
        <v>764</v>
      </c>
      <c r="L56" s="21">
        <v>781</v>
      </c>
      <c r="M56" s="13" t="s">
        <v>29</v>
      </c>
      <c r="N56" s="13"/>
      <c r="O56" s="13" t="s">
        <v>39</v>
      </c>
      <c r="P56" s="13"/>
    </row>
    <row r="57" spans="1:16" x14ac:dyDescent="0.2">
      <c r="A57" s="10">
        <v>12</v>
      </c>
      <c r="B57" s="10">
        <v>6112</v>
      </c>
      <c r="C57" s="10">
        <v>5032</v>
      </c>
      <c r="D57" s="10"/>
      <c r="E57" s="10"/>
      <c r="F57" s="10"/>
      <c r="G57" s="10"/>
      <c r="H57" s="11">
        <v>494.62</v>
      </c>
      <c r="I57" s="11">
        <v>627.43600000000004</v>
      </c>
      <c r="J57" s="11">
        <v>291.23599999999999</v>
      </c>
      <c r="K57" s="12">
        <v>717</v>
      </c>
      <c r="L57" s="21">
        <v>741</v>
      </c>
      <c r="M57" s="13" t="s">
        <v>30</v>
      </c>
      <c r="N57" s="13"/>
      <c r="O57" s="13" t="s">
        <v>39</v>
      </c>
      <c r="P57" s="13"/>
    </row>
    <row r="58" spans="1:16" x14ac:dyDescent="0.2">
      <c r="A58" s="10">
        <v>12</v>
      </c>
      <c r="B58" s="10">
        <v>6171</v>
      </c>
      <c r="C58" s="10">
        <v>5011</v>
      </c>
      <c r="D58" s="10"/>
      <c r="E58" s="10"/>
      <c r="F58" s="10"/>
      <c r="G58" s="10"/>
      <c r="H58" s="11">
        <v>0</v>
      </c>
      <c r="I58" s="11">
        <v>0</v>
      </c>
      <c r="J58" s="11">
        <v>20.923999999999999</v>
      </c>
      <c r="K58" s="12"/>
      <c r="L58" s="21"/>
      <c r="M58" s="13" t="s">
        <v>27</v>
      </c>
      <c r="N58" s="13"/>
      <c r="O58" s="13" t="s">
        <v>48</v>
      </c>
      <c r="P58" s="13"/>
    </row>
    <row r="59" spans="1:16" x14ac:dyDescent="0.2">
      <c r="A59" s="10">
        <v>12</v>
      </c>
      <c r="B59" s="10">
        <v>6171</v>
      </c>
      <c r="C59" s="10">
        <v>5011</v>
      </c>
      <c r="D59" s="10">
        <v>1201</v>
      </c>
      <c r="E59" s="10"/>
      <c r="F59" s="10"/>
      <c r="G59" s="10"/>
      <c r="H59" s="11">
        <v>82089.763200000001</v>
      </c>
      <c r="I59" s="11">
        <v>90077.133600000001</v>
      </c>
      <c r="J59" s="11">
        <v>36302.785300000003</v>
      </c>
      <c r="K59" s="12">
        <v>108417.60000000001</v>
      </c>
      <c r="L59" s="21">
        <v>111100</v>
      </c>
      <c r="M59" s="13" t="s">
        <v>27</v>
      </c>
      <c r="N59" s="13" t="s">
        <v>34</v>
      </c>
      <c r="O59" s="13" t="s">
        <v>48</v>
      </c>
      <c r="P59" s="13"/>
    </row>
    <row r="60" spans="1:16" x14ac:dyDescent="0.2">
      <c r="A60" s="10">
        <v>12</v>
      </c>
      <c r="B60" s="10">
        <v>6171</v>
      </c>
      <c r="C60" s="10">
        <v>5011</v>
      </c>
      <c r="D60" s="10">
        <v>1201</v>
      </c>
      <c r="E60" s="10"/>
      <c r="F60" s="10"/>
      <c r="G60" s="10">
        <v>13011</v>
      </c>
      <c r="H60" s="11">
        <v>9133</v>
      </c>
      <c r="I60" s="11">
        <v>9870.7999999999993</v>
      </c>
      <c r="J60" s="11">
        <v>4317.9949999999999</v>
      </c>
      <c r="K60" s="12">
        <v>5148</v>
      </c>
      <c r="L60" s="21"/>
      <c r="M60" s="13" t="s">
        <v>27</v>
      </c>
      <c r="N60" s="13" t="s">
        <v>34</v>
      </c>
      <c r="O60" s="13" t="s">
        <v>48</v>
      </c>
      <c r="P60" s="13" t="s">
        <v>20</v>
      </c>
    </row>
    <row r="61" spans="1:16" x14ac:dyDescent="0.2">
      <c r="A61" s="10">
        <v>12</v>
      </c>
      <c r="B61" s="10">
        <v>6171</v>
      </c>
      <c r="C61" s="10">
        <v>5011</v>
      </c>
      <c r="D61" s="10">
        <v>1201</v>
      </c>
      <c r="E61" s="10"/>
      <c r="F61" s="10"/>
      <c r="G61" s="10">
        <v>13015</v>
      </c>
      <c r="H61" s="11">
        <v>2949.5129999999999</v>
      </c>
      <c r="I61" s="11">
        <v>3304.9169999999999</v>
      </c>
      <c r="J61" s="11">
        <v>1404.8587</v>
      </c>
      <c r="K61" s="12">
        <v>3148.3</v>
      </c>
      <c r="L61" s="21"/>
      <c r="M61" s="13" t="s">
        <v>27</v>
      </c>
      <c r="N61" s="13" t="s">
        <v>34</v>
      </c>
      <c r="O61" s="13" t="s">
        <v>48</v>
      </c>
      <c r="P61" s="13" t="s">
        <v>21</v>
      </c>
    </row>
    <row r="62" spans="1:16" x14ac:dyDescent="0.2">
      <c r="A62" s="10">
        <v>12</v>
      </c>
      <c r="B62" s="10">
        <v>6171</v>
      </c>
      <c r="C62" s="10">
        <v>5011</v>
      </c>
      <c r="D62" s="10">
        <v>1203</v>
      </c>
      <c r="E62" s="10"/>
      <c r="F62" s="10"/>
      <c r="G62" s="10"/>
      <c r="H62" s="11">
        <v>150</v>
      </c>
      <c r="I62" s="11">
        <v>150</v>
      </c>
      <c r="J62" s="11">
        <v>100</v>
      </c>
      <c r="K62" s="12">
        <v>480</v>
      </c>
      <c r="L62" s="21">
        <v>670</v>
      </c>
      <c r="M62" s="13" t="s">
        <v>27</v>
      </c>
      <c r="N62" s="13" t="s">
        <v>49</v>
      </c>
      <c r="O62" s="13" t="s">
        <v>48</v>
      </c>
      <c r="P62" s="13"/>
    </row>
    <row r="63" spans="1:16" x14ac:dyDescent="0.2">
      <c r="A63" s="10">
        <v>12</v>
      </c>
      <c r="B63" s="10">
        <v>6171</v>
      </c>
      <c r="C63" s="10">
        <v>5011</v>
      </c>
      <c r="D63" s="10">
        <v>1306</v>
      </c>
      <c r="E63" s="10"/>
      <c r="F63" s="10"/>
      <c r="G63" s="10"/>
      <c r="H63" s="11">
        <v>1025.992</v>
      </c>
      <c r="I63" s="11">
        <v>1013.548</v>
      </c>
      <c r="J63" s="11"/>
      <c r="K63" s="12"/>
      <c r="L63" s="21"/>
      <c r="M63" s="13" t="s">
        <v>27</v>
      </c>
      <c r="N63" s="13" t="s">
        <v>50</v>
      </c>
      <c r="O63" s="13" t="s">
        <v>48</v>
      </c>
      <c r="P63" s="13"/>
    </row>
    <row r="64" spans="1:16" x14ac:dyDescent="0.2">
      <c r="A64" s="10">
        <v>12</v>
      </c>
      <c r="B64" s="10">
        <v>6171</v>
      </c>
      <c r="C64" s="10">
        <v>5021</v>
      </c>
      <c r="D64" s="10">
        <v>1204</v>
      </c>
      <c r="E64" s="10"/>
      <c r="F64" s="10"/>
      <c r="G64" s="10"/>
      <c r="H64" s="11">
        <v>757.51599999999996</v>
      </c>
      <c r="I64" s="11">
        <v>616.54499999999996</v>
      </c>
      <c r="J64" s="11">
        <v>191.50700000000001</v>
      </c>
      <c r="K64" s="12">
        <v>1300</v>
      </c>
      <c r="L64" s="21">
        <v>1300</v>
      </c>
      <c r="M64" s="13" t="s">
        <v>40</v>
      </c>
      <c r="N64" s="13" t="s">
        <v>51</v>
      </c>
      <c r="O64" s="13" t="s">
        <v>48</v>
      </c>
      <c r="P64" s="13"/>
    </row>
    <row r="65" spans="1:16" x14ac:dyDescent="0.2">
      <c r="A65" s="10">
        <v>12</v>
      </c>
      <c r="B65" s="10">
        <v>6171</v>
      </c>
      <c r="C65" s="10">
        <v>5021</v>
      </c>
      <c r="D65" s="10">
        <v>1204</v>
      </c>
      <c r="E65" s="10"/>
      <c r="F65" s="10"/>
      <c r="G65" s="10">
        <v>13011</v>
      </c>
      <c r="H65" s="11">
        <v>22</v>
      </c>
      <c r="I65" s="11">
        <v>40</v>
      </c>
      <c r="J65" s="11"/>
      <c r="K65" s="12">
        <v>15</v>
      </c>
      <c r="L65" s="21"/>
      <c r="M65" s="13" t="s">
        <v>40</v>
      </c>
      <c r="N65" s="13" t="s">
        <v>51</v>
      </c>
      <c r="O65" s="13" t="s">
        <v>48</v>
      </c>
      <c r="P65" s="13" t="s">
        <v>20</v>
      </c>
    </row>
    <row r="66" spans="1:16" x14ac:dyDescent="0.2">
      <c r="A66" s="10">
        <v>12</v>
      </c>
      <c r="B66" s="10">
        <v>6171</v>
      </c>
      <c r="C66" s="10">
        <v>5021</v>
      </c>
      <c r="D66" s="10">
        <v>1204</v>
      </c>
      <c r="E66" s="10"/>
      <c r="F66" s="10"/>
      <c r="G66" s="10">
        <v>98018</v>
      </c>
      <c r="H66" s="11"/>
      <c r="I66" s="11">
        <v>38.700000000000003</v>
      </c>
      <c r="J66" s="11"/>
      <c r="K66" s="12"/>
      <c r="L66" s="21"/>
      <c r="M66" s="13" t="s">
        <v>40</v>
      </c>
      <c r="N66" s="13" t="s">
        <v>51</v>
      </c>
      <c r="O66" s="13" t="s">
        <v>48</v>
      </c>
      <c r="P66" s="13" t="s">
        <v>17</v>
      </c>
    </row>
    <row r="67" spans="1:16" x14ac:dyDescent="0.2">
      <c r="A67" s="10">
        <v>12</v>
      </c>
      <c r="B67" s="10">
        <v>6171</v>
      </c>
      <c r="C67" s="10">
        <v>5024</v>
      </c>
      <c r="D67" s="10">
        <v>1205</v>
      </c>
      <c r="E67" s="10"/>
      <c r="F67" s="10"/>
      <c r="G67" s="10"/>
      <c r="H67" s="11">
        <v>238.98</v>
      </c>
      <c r="I67" s="11"/>
      <c r="J67" s="11"/>
      <c r="K67" s="12">
        <v>1000</v>
      </c>
      <c r="L67" s="21">
        <v>1000</v>
      </c>
      <c r="M67" s="13" t="s">
        <v>52</v>
      </c>
      <c r="N67" s="13" t="s">
        <v>53</v>
      </c>
      <c r="O67" s="13" t="s">
        <v>48</v>
      </c>
      <c r="P67" s="13"/>
    </row>
    <row r="68" spans="1:16" x14ac:dyDescent="0.2">
      <c r="A68" s="10">
        <v>12</v>
      </c>
      <c r="B68" s="10">
        <v>6171</v>
      </c>
      <c r="C68" s="10">
        <v>5031</v>
      </c>
      <c r="D68" s="10"/>
      <c r="E68" s="10"/>
      <c r="F68" s="10"/>
      <c r="G68" s="10"/>
      <c r="H68" s="11">
        <v>20314.947550000001</v>
      </c>
      <c r="I68" s="11">
        <v>22294.73085</v>
      </c>
      <c r="J68" s="11">
        <v>9072.7220199999992</v>
      </c>
      <c r="K68" s="12">
        <v>27006.6</v>
      </c>
      <c r="L68" s="21">
        <v>27553</v>
      </c>
      <c r="M68" s="13" t="s">
        <v>29</v>
      </c>
      <c r="N68" s="13"/>
      <c r="O68" s="13" t="s">
        <v>48</v>
      </c>
      <c r="P68" s="13"/>
    </row>
    <row r="69" spans="1:16" x14ac:dyDescent="0.2">
      <c r="A69" s="10">
        <v>12</v>
      </c>
      <c r="B69" s="10">
        <v>6171</v>
      </c>
      <c r="C69" s="10">
        <v>5031</v>
      </c>
      <c r="D69" s="10"/>
      <c r="E69" s="10"/>
      <c r="F69" s="10"/>
      <c r="G69" s="10">
        <v>13011</v>
      </c>
      <c r="H69" s="11">
        <v>2282.5</v>
      </c>
      <c r="I69" s="11">
        <v>2458</v>
      </c>
      <c r="J69" s="11"/>
      <c r="K69" s="12">
        <v>1276</v>
      </c>
      <c r="L69" s="21"/>
      <c r="M69" s="13" t="s">
        <v>29</v>
      </c>
      <c r="N69" s="13"/>
      <c r="O69" s="13" t="s">
        <v>48</v>
      </c>
      <c r="P69" s="13" t="s">
        <v>20</v>
      </c>
    </row>
    <row r="70" spans="1:16" x14ac:dyDescent="0.2">
      <c r="A70" s="10">
        <v>12</v>
      </c>
      <c r="B70" s="10">
        <v>6171</v>
      </c>
      <c r="C70" s="10">
        <v>5031</v>
      </c>
      <c r="D70" s="10"/>
      <c r="E70" s="10"/>
      <c r="F70" s="10"/>
      <c r="G70" s="10">
        <v>13015</v>
      </c>
      <c r="H70" s="11">
        <v>737</v>
      </c>
      <c r="I70" s="11">
        <v>823</v>
      </c>
      <c r="J70" s="11">
        <v>348.40499999999997</v>
      </c>
      <c r="K70" s="12">
        <v>780</v>
      </c>
      <c r="L70" s="21"/>
      <c r="M70" s="13" t="s">
        <v>29</v>
      </c>
      <c r="N70" s="13"/>
      <c r="O70" s="13" t="s">
        <v>48</v>
      </c>
      <c r="P70" s="13" t="s">
        <v>21</v>
      </c>
    </row>
    <row r="71" spans="1:16" x14ac:dyDescent="0.2">
      <c r="A71" s="10">
        <v>12</v>
      </c>
      <c r="B71" s="10">
        <v>6171</v>
      </c>
      <c r="C71" s="10">
        <v>5031</v>
      </c>
      <c r="D71" s="10">
        <v>1201</v>
      </c>
      <c r="E71" s="10"/>
      <c r="F71" s="10"/>
      <c r="G71" s="10">
        <v>13011</v>
      </c>
      <c r="H71" s="11"/>
      <c r="I71" s="11"/>
      <c r="J71" s="11">
        <v>1070.8627799999999</v>
      </c>
      <c r="K71" s="12"/>
      <c r="L71" s="21"/>
      <c r="M71" s="13" t="s">
        <v>29</v>
      </c>
      <c r="N71" s="13" t="s">
        <v>34</v>
      </c>
      <c r="O71" s="13" t="s">
        <v>48</v>
      </c>
      <c r="P71" s="13" t="s">
        <v>20</v>
      </c>
    </row>
    <row r="72" spans="1:16" x14ac:dyDescent="0.2">
      <c r="A72" s="10">
        <v>12</v>
      </c>
      <c r="B72" s="10">
        <v>6171</v>
      </c>
      <c r="C72" s="10">
        <v>5031</v>
      </c>
      <c r="D72" s="10">
        <v>1306</v>
      </c>
      <c r="E72" s="10"/>
      <c r="F72" s="10"/>
      <c r="G72" s="10"/>
      <c r="H72" s="11">
        <v>256.49799999999999</v>
      </c>
      <c r="I72" s="11">
        <v>252.42916</v>
      </c>
      <c r="J72" s="11"/>
      <c r="K72" s="12"/>
      <c r="L72" s="21"/>
      <c r="M72" s="13" t="s">
        <v>29</v>
      </c>
      <c r="N72" s="13" t="s">
        <v>50</v>
      </c>
      <c r="O72" s="13" t="s">
        <v>48</v>
      </c>
      <c r="P72" s="13"/>
    </row>
    <row r="73" spans="1:16" x14ac:dyDescent="0.2">
      <c r="A73" s="10">
        <v>12</v>
      </c>
      <c r="B73" s="10">
        <v>6171</v>
      </c>
      <c r="C73" s="10">
        <v>5032</v>
      </c>
      <c r="D73" s="10"/>
      <c r="E73" s="10"/>
      <c r="F73" s="10"/>
      <c r="G73" s="10"/>
      <c r="H73" s="11">
        <v>7314.7798499999999</v>
      </c>
      <c r="I73" s="11">
        <v>8059.59</v>
      </c>
      <c r="J73" s="11">
        <v>3292.5113999999999</v>
      </c>
      <c r="K73" s="12">
        <v>9801.6</v>
      </c>
      <c r="L73" s="21">
        <v>9999</v>
      </c>
      <c r="M73" s="13" t="s">
        <v>30</v>
      </c>
      <c r="N73" s="13"/>
      <c r="O73" s="13" t="s">
        <v>48</v>
      </c>
      <c r="P73" s="13"/>
    </row>
    <row r="74" spans="1:16" x14ac:dyDescent="0.2">
      <c r="A74" s="10">
        <v>12</v>
      </c>
      <c r="B74" s="10">
        <v>6171</v>
      </c>
      <c r="C74" s="10">
        <v>5032</v>
      </c>
      <c r="D74" s="10"/>
      <c r="E74" s="10"/>
      <c r="F74" s="10"/>
      <c r="G74" s="10">
        <v>13011</v>
      </c>
      <c r="H74" s="11">
        <v>821</v>
      </c>
      <c r="I74" s="11">
        <v>888</v>
      </c>
      <c r="J74" s="11">
        <v>388.61700000000002</v>
      </c>
      <c r="K74" s="12">
        <v>463</v>
      </c>
      <c r="L74" s="21"/>
      <c r="M74" s="13" t="s">
        <v>30</v>
      </c>
      <c r="N74" s="13"/>
      <c r="O74" s="13" t="s">
        <v>48</v>
      </c>
      <c r="P74" s="13" t="s">
        <v>20</v>
      </c>
    </row>
    <row r="75" spans="1:16" x14ac:dyDescent="0.2">
      <c r="A75" s="10">
        <v>12</v>
      </c>
      <c r="B75" s="10">
        <v>6171</v>
      </c>
      <c r="C75" s="10">
        <v>5032</v>
      </c>
      <c r="D75" s="10"/>
      <c r="E75" s="10"/>
      <c r="F75" s="10"/>
      <c r="G75" s="10">
        <v>13015</v>
      </c>
      <c r="H75" s="11">
        <v>265</v>
      </c>
      <c r="I75" s="11">
        <v>298</v>
      </c>
      <c r="J75" s="11">
        <v>126.4376</v>
      </c>
      <c r="K75" s="12">
        <v>283</v>
      </c>
      <c r="L75" s="21"/>
      <c r="M75" s="13" t="s">
        <v>30</v>
      </c>
      <c r="N75" s="13"/>
      <c r="O75" s="13" t="s">
        <v>48</v>
      </c>
      <c r="P75" s="13" t="s">
        <v>21</v>
      </c>
    </row>
    <row r="76" spans="1:16" x14ac:dyDescent="0.2">
      <c r="A76" s="10">
        <v>12</v>
      </c>
      <c r="B76" s="10">
        <v>6171</v>
      </c>
      <c r="C76" s="10">
        <v>5032</v>
      </c>
      <c r="D76" s="10">
        <v>1306</v>
      </c>
      <c r="E76" s="10"/>
      <c r="F76" s="10"/>
      <c r="G76" s="10"/>
      <c r="H76" s="11">
        <v>92.340999999999994</v>
      </c>
      <c r="I76" s="11">
        <v>91.22</v>
      </c>
      <c r="J76" s="11"/>
      <c r="K76" s="12"/>
      <c r="L76" s="21"/>
      <c r="M76" s="13" t="s">
        <v>30</v>
      </c>
      <c r="N76" s="13" t="s">
        <v>50</v>
      </c>
      <c r="O76" s="13" t="s">
        <v>48</v>
      </c>
      <c r="P76" s="13"/>
    </row>
    <row r="77" spans="1:16" x14ac:dyDescent="0.2">
      <c r="A77" s="10">
        <v>12</v>
      </c>
      <c r="B77" s="10">
        <v>6171</v>
      </c>
      <c r="C77" s="10">
        <v>5038</v>
      </c>
      <c r="D77" s="10"/>
      <c r="E77" s="10"/>
      <c r="F77" s="10"/>
      <c r="G77" s="10"/>
      <c r="H77" s="11">
        <v>542.81348000000003</v>
      </c>
      <c r="I77" s="11">
        <v>593.05285000000003</v>
      </c>
      <c r="J77" s="11">
        <v>128.96344999999999</v>
      </c>
      <c r="K77" s="12">
        <v>760</v>
      </c>
      <c r="L77" s="21">
        <v>561</v>
      </c>
      <c r="M77" s="13" t="s">
        <v>54</v>
      </c>
      <c r="N77" s="13"/>
      <c r="O77" s="13" t="s">
        <v>48</v>
      </c>
      <c r="P77" s="13"/>
    </row>
    <row r="78" spans="1:16" x14ac:dyDescent="0.2">
      <c r="A78" s="10">
        <v>12</v>
      </c>
      <c r="B78" s="10">
        <v>6171</v>
      </c>
      <c r="C78" s="10">
        <v>5038</v>
      </c>
      <c r="D78" s="10"/>
      <c r="E78" s="10"/>
      <c r="F78" s="10"/>
      <c r="G78" s="10">
        <v>13011</v>
      </c>
      <c r="H78" s="11">
        <v>37</v>
      </c>
      <c r="I78" s="11">
        <v>41</v>
      </c>
      <c r="J78" s="11">
        <v>18.135580000000001</v>
      </c>
      <c r="K78" s="12">
        <v>21</v>
      </c>
      <c r="L78" s="21"/>
      <c r="M78" s="13" t="s">
        <v>54</v>
      </c>
      <c r="N78" s="13"/>
      <c r="O78" s="13" t="s">
        <v>48</v>
      </c>
      <c r="P78" s="13" t="s">
        <v>20</v>
      </c>
    </row>
    <row r="79" spans="1:16" x14ac:dyDescent="0.2">
      <c r="A79" s="10">
        <v>12</v>
      </c>
      <c r="B79" s="10">
        <v>6171</v>
      </c>
      <c r="C79" s="10">
        <v>5038</v>
      </c>
      <c r="D79" s="10"/>
      <c r="E79" s="10"/>
      <c r="F79" s="10"/>
      <c r="G79" s="10">
        <v>13015</v>
      </c>
      <c r="H79" s="11">
        <v>12</v>
      </c>
      <c r="I79" s="11">
        <v>13</v>
      </c>
      <c r="J79" s="11">
        <v>5.9004099999999999</v>
      </c>
      <c r="K79" s="12">
        <v>13</v>
      </c>
      <c r="L79" s="21"/>
      <c r="M79" s="13" t="s">
        <v>54</v>
      </c>
      <c r="N79" s="13"/>
      <c r="O79" s="13" t="s">
        <v>48</v>
      </c>
      <c r="P79" s="13" t="s">
        <v>21</v>
      </c>
    </row>
    <row r="80" spans="1:16" x14ac:dyDescent="0.2">
      <c r="A80" s="10">
        <v>12</v>
      </c>
      <c r="B80" s="10">
        <v>6171</v>
      </c>
      <c r="C80" s="10">
        <v>5195</v>
      </c>
      <c r="D80" s="10"/>
      <c r="E80" s="10"/>
      <c r="F80" s="10"/>
      <c r="G80" s="10"/>
      <c r="H80" s="11"/>
      <c r="I80" s="11"/>
      <c r="J80" s="11"/>
      <c r="K80" s="12">
        <v>100</v>
      </c>
      <c r="L80" s="21">
        <v>100</v>
      </c>
      <c r="M80" s="13" t="s">
        <v>55</v>
      </c>
      <c r="N80" s="13"/>
      <c r="O80" s="13" t="s">
        <v>48</v>
      </c>
      <c r="P80" s="13"/>
    </row>
    <row r="81" spans="1:16" x14ac:dyDescent="0.2">
      <c r="A81" s="10">
        <v>12</v>
      </c>
      <c r="B81" s="10">
        <v>6171</v>
      </c>
      <c r="C81" s="10">
        <v>5424</v>
      </c>
      <c r="D81" s="10"/>
      <c r="E81" s="10"/>
      <c r="F81" s="10"/>
      <c r="G81" s="10"/>
      <c r="H81" s="11">
        <v>561.154</v>
      </c>
      <c r="I81" s="11">
        <v>799.26400000000001</v>
      </c>
      <c r="J81" s="11">
        <v>433.52300000000002</v>
      </c>
      <c r="K81" s="12">
        <v>1200</v>
      </c>
      <c r="L81" s="21">
        <v>835</v>
      </c>
      <c r="M81" s="13" t="s">
        <v>56</v>
      </c>
      <c r="N81" s="13"/>
      <c r="O81" s="13" t="s">
        <v>48</v>
      </c>
      <c r="P81" s="13"/>
    </row>
    <row r="82" spans="1:16" x14ac:dyDescent="0.2">
      <c r="A82" s="10">
        <v>12</v>
      </c>
      <c r="B82" s="10">
        <v>6402</v>
      </c>
      <c r="C82" s="10">
        <v>5364</v>
      </c>
      <c r="D82" s="10"/>
      <c r="E82" s="10"/>
      <c r="F82" s="10"/>
      <c r="G82" s="10"/>
      <c r="H82" s="11">
        <v>0.26800000000000002</v>
      </c>
      <c r="I82" s="11">
        <v>68.92</v>
      </c>
      <c r="J82" s="11">
        <v>52.893999999999998</v>
      </c>
      <c r="K82" s="12">
        <v>52.9</v>
      </c>
      <c r="L82" s="21"/>
      <c r="M82" s="13" t="s">
        <v>57</v>
      </c>
      <c r="N82" s="13"/>
      <c r="O82" s="13" t="s">
        <v>58</v>
      </c>
      <c r="P82" s="13"/>
    </row>
    <row r="83" spans="1:16" x14ac:dyDescent="0.2">
      <c r="A83" s="10">
        <v>12</v>
      </c>
      <c r="B83" s="10">
        <v>6409</v>
      </c>
      <c r="C83" s="10">
        <v>5901</v>
      </c>
      <c r="D83" s="10"/>
      <c r="E83" s="10"/>
      <c r="F83" s="10"/>
      <c r="G83" s="10"/>
      <c r="H83" s="11"/>
      <c r="I83" s="11"/>
      <c r="J83" s="11"/>
      <c r="K83" s="12">
        <v>6082</v>
      </c>
      <c r="L83" s="21">
        <v>17405</v>
      </c>
      <c r="M83" s="13" t="s">
        <v>59</v>
      </c>
      <c r="N83" s="13"/>
      <c r="O83" s="13" t="s">
        <v>60</v>
      </c>
      <c r="P83" s="13"/>
    </row>
    <row r="84" spans="1:16" s="8" customFormat="1" x14ac:dyDescent="0.2">
      <c r="A84" s="5"/>
      <c r="B84" s="5"/>
      <c r="C84" s="5"/>
      <c r="D84" s="5"/>
      <c r="E84" s="5"/>
      <c r="F84" s="5"/>
      <c r="G84" s="5"/>
      <c r="H84" s="6"/>
      <c r="I84" s="6"/>
      <c r="J84" s="6"/>
      <c r="K84" s="7"/>
      <c r="L84" s="20"/>
      <c r="M84" s="9"/>
      <c r="N84" s="9"/>
      <c r="O84" s="9"/>
      <c r="P84" s="9"/>
    </row>
    <row r="85" spans="1:16" x14ac:dyDescent="0.2">
      <c r="A85" s="14" t="s">
        <v>61</v>
      </c>
      <c r="B85" s="14"/>
      <c r="C85" s="14"/>
      <c r="D85" s="14"/>
      <c r="E85" s="14"/>
      <c r="F85" s="14"/>
      <c r="G85" s="14"/>
      <c r="H85" s="15">
        <f>SUM(H15:H84)</f>
        <v>145200.02133000002</v>
      </c>
      <c r="I85" s="15">
        <f t="shared" ref="I85:L85" si="2">SUM(I15:I84)</f>
        <v>157598.35064000002</v>
      </c>
      <c r="J85" s="15">
        <f t="shared" si="2"/>
        <v>63258.519880000007</v>
      </c>
      <c r="K85" s="15">
        <f t="shared" si="2"/>
        <v>191281.4</v>
      </c>
      <c r="L85" s="15">
        <f t="shared" si="2"/>
        <v>187979</v>
      </c>
      <c r="M85" s="16"/>
      <c r="N85" s="16"/>
      <c r="O85" s="16"/>
      <c r="P85" s="16"/>
    </row>
    <row r="86" spans="1:16" s="8" customFormat="1" x14ac:dyDescent="0.2">
      <c r="A86" s="5"/>
      <c r="B86" s="5"/>
      <c r="C86" s="5"/>
      <c r="D86" s="5"/>
      <c r="E86" s="5"/>
      <c r="F86" s="5"/>
      <c r="G86" s="5"/>
      <c r="H86" s="6"/>
      <c r="I86" s="6"/>
      <c r="J86" s="6"/>
      <c r="K86" s="7"/>
      <c r="L86" s="20"/>
      <c r="M86" s="9"/>
      <c r="N86" s="9"/>
      <c r="O86" s="9"/>
      <c r="P86" s="9"/>
    </row>
    <row r="87" spans="1:16" x14ac:dyDescent="0.2">
      <c r="A87" s="14" t="s">
        <v>62</v>
      </c>
      <c r="B87" s="14"/>
      <c r="C87" s="14"/>
      <c r="D87" s="14"/>
      <c r="E87" s="14"/>
      <c r="F87" s="14"/>
      <c r="G87" s="14"/>
      <c r="H87" s="15">
        <f>SUM(H85:H86)</f>
        <v>145200.02133000002</v>
      </c>
      <c r="I87" s="15">
        <f t="shared" ref="I87:L87" si="3">SUM(I85:I86)</f>
        <v>157598.35064000002</v>
      </c>
      <c r="J87" s="15">
        <f t="shared" si="3"/>
        <v>63258.519880000007</v>
      </c>
      <c r="K87" s="15">
        <f t="shared" si="3"/>
        <v>191281.4</v>
      </c>
      <c r="L87" s="15">
        <f t="shared" si="3"/>
        <v>187979</v>
      </c>
      <c r="M87" s="16"/>
      <c r="N87" s="16"/>
      <c r="O87" s="16"/>
      <c r="P87" s="16"/>
    </row>
    <row r="88" spans="1:16" s="8" customFormat="1" x14ac:dyDescent="0.2">
      <c r="A88" s="5"/>
      <c r="B88" s="5"/>
      <c r="C88" s="5"/>
      <c r="D88" s="5"/>
      <c r="E88" s="5"/>
      <c r="F88" s="5"/>
      <c r="G88" s="5"/>
      <c r="H88" s="6"/>
      <c r="I88" s="6"/>
      <c r="J88" s="6"/>
      <c r="K88" s="7"/>
      <c r="L88" s="20"/>
      <c r="M88" s="9"/>
      <c r="N88" s="9"/>
      <c r="O88" s="9"/>
      <c r="P88" s="9"/>
    </row>
    <row r="89" spans="1:16" x14ac:dyDescent="0.2">
      <c r="A89" s="10">
        <v>12</v>
      </c>
      <c r="B89" s="10"/>
      <c r="C89" s="10">
        <v>8115</v>
      </c>
      <c r="D89" s="10"/>
      <c r="E89" s="10"/>
      <c r="F89" s="10"/>
      <c r="G89" s="10"/>
      <c r="H89" s="11"/>
      <c r="I89" s="11"/>
      <c r="J89" s="11"/>
      <c r="K89" s="12">
        <v>52.9</v>
      </c>
      <c r="L89" s="21"/>
      <c r="M89" s="13" t="s">
        <v>63</v>
      </c>
      <c r="N89" s="13"/>
      <c r="O89" s="13"/>
      <c r="P89" s="13"/>
    </row>
    <row r="90" spans="1:16" x14ac:dyDescent="0.2">
      <c r="A90" s="10">
        <v>12</v>
      </c>
      <c r="B90" s="10"/>
      <c r="C90" s="10">
        <v>8115</v>
      </c>
      <c r="D90" s="10"/>
      <c r="E90" s="10"/>
      <c r="F90" s="10"/>
      <c r="G90" s="10">
        <v>13010</v>
      </c>
      <c r="H90" s="11"/>
      <c r="I90" s="11"/>
      <c r="J90" s="11"/>
      <c r="K90" s="12">
        <v>1338</v>
      </c>
      <c r="L90" s="21"/>
      <c r="M90" s="13" t="s">
        <v>63</v>
      </c>
      <c r="N90" s="13"/>
      <c r="O90" s="13"/>
      <c r="P90" s="13" t="s">
        <v>33</v>
      </c>
    </row>
    <row r="91" spans="1:16" s="8" customFormat="1" x14ac:dyDescent="0.2">
      <c r="A91" s="5"/>
      <c r="B91" s="5"/>
      <c r="C91" s="5"/>
      <c r="D91" s="5"/>
      <c r="E91" s="5"/>
      <c r="F91" s="5"/>
      <c r="G91" s="5"/>
      <c r="H91" s="6"/>
      <c r="I91" s="6"/>
      <c r="J91" s="6"/>
      <c r="K91" s="7"/>
      <c r="L91" s="20"/>
      <c r="M91" s="9"/>
      <c r="N91" s="9"/>
      <c r="O91" s="9"/>
      <c r="P91" s="9"/>
    </row>
    <row r="92" spans="1:16" x14ac:dyDescent="0.2">
      <c r="A92" s="14" t="s">
        <v>64</v>
      </c>
      <c r="B92" s="14"/>
      <c r="C92" s="14"/>
      <c r="D92" s="14"/>
      <c r="E92" s="14"/>
      <c r="F92" s="14"/>
      <c r="G92" s="14"/>
      <c r="H92" s="15">
        <f>SUM(H88:H91)</f>
        <v>0</v>
      </c>
      <c r="I92" s="15">
        <f t="shared" ref="I92:L92" si="4">SUM(I88:I91)</f>
        <v>0</v>
      </c>
      <c r="J92" s="15">
        <f t="shared" si="4"/>
        <v>0</v>
      </c>
      <c r="K92" s="15">
        <f t="shared" si="4"/>
        <v>1390.9</v>
      </c>
      <c r="L92" s="15">
        <f t="shared" si="4"/>
        <v>0</v>
      </c>
      <c r="M92" s="16"/>
      <c r="N92" s="16"/>
      <c r="O92" s="16"/>
      <c r="P92" s="16"/>
    </row>
    <row r="93" spans="1:16" s="8" customFormat="1" x14ac:dyDescent="0.2">
      <c r="A93" s="5"/>
      <c r="B93" s="5"/>
      <c r="C93" s="5"/>
      <c r="D93" s="5"/>
      <c r="E93" s="5"/>
      <c r="F93" s="5"/>
      <c r="G93" s="5"/>
      <c r="H93" s="6"/>
      <c r="I93" s="6"/>
      <c r="J93" s="6"/>
      <c r="K93" s="7"/>
      <c r="L93" s="20"/>
      <c r="M93" s="9"/>
      <c r="N93" s="9"/>
      <c r="O93" s="9"/>
      <c r="P93" s="9"/>
    </row>
    <row r="94" spans="1:16" x14ac:dyDescent="0.2">
      <c r="A94" s="14" t="s">
        <v>65</v>
      </c>
      <c r="B94" s="14"/>
      <c r="C94" s="14"/>
      <c r="D94" s="14"/>
      <c r="E94" s="14"/>
      <c r="F94" s="14"/>
      <c r="G94" s="14"/>
      <c r="H94" s="15">
        <f>SUM(H92:H93)</f>
        <v>0</v>
      </c>
      <c r="I94" s="15">
        <f t="shared" ref="I94:L94" si="5">SUM(I92:I93)</f>
        <v>0</v>
      </c>
      <c r="J94" s="15">
        <f t="shared" si="5"/>
        <v>0</v>
      </c>
      <c r="K94" s="15">
        <f t="shared" si="5"/>
        <v>1390.9</v>
      </c>
      <c r="L94" s="15">
        <f t="shared" si="5"/>
        <v>0</v>
      </c>
      <c r="M94" s="16"/>
      <c r="N94" s="16"/>
      <c r="O94" s="16"/>
      <c r="P94" s="16"/>
    </row>
    <row r="95" spans="1:16" s="8" customFormat="1" x14ac:dyDescent="0.2">
      <c r="A95" s="5"/>
      <c r="B95" s="5"/>
      <c r="C95" s="5"/>
      <c r="D95" s="5"/>
      <c r="E95" s="5"/>
      <c r="F95" s="5"/>
      <c r="G95" s="5"/>
      <c r="H95" s="6"/>
      <c r="I95" s="6"/>
      <c r="J95" s="6"/>
      <c r="K95" s="7"/>
      <c r="L95" s="20"/>
      <c r="M95" s="9"/>
      <c r="N95" s="9"/>
      <c r="O95" s="9"/>
      <c r="P95" s="9"/>
    </row>
    <row r="96" spans="1:16" x14ac:dyDescent="0.2">
      <c r="A96" s="14" t="s">
        <v>66</v>
      </c>
      <c r="B96" s="14"/>
      <c r="C96" s="14"/>
      <c r="D96" s="14"/>
      <c r="E96" s="14"/>
      <c r="F96" s="14"/>
      <c r="G96" s="14"/>
      <c r="H96" s="15">
        <f>H14-H87</f>
        <v>-121494.16233000002</v>
      </c>
      <c r="I96" s="15">
        <f t="shared" ref="I96:L96" si="6">I14-I87</f>
        <v>-134510.12164000003</v>
      </c>
      <c r="J96" s="15">
        <f t="shared" si="6"/>
        <v>-49334.21188000001</v>
      </c>
      <c r="K96" s="15">
        <f t="shared" si="6"/>
        <v>-167580.9</v>
      </c>
      <c r="L96" s="15">
        <f t="shared" si="6"/>
        <v>-167229</v>
      </c>
      <c r="M96" s="16"/>
      <c r="N96" s="16"/>
      <c r="O96" s="16"/>
      <c r="P96" s="16"/>
    </row>
    <row r="97" spans="1:16" x14ac:dyDescent="0.2">
      <c r="A97" s="14" t="s">
        <v>67</v>
      </c>
      <c r="B97" s="14"/>
      <c r="C97" s="14"/>
      <c r="D97" s="14"/>
      <c r="E97" s="14"/>
      <c r="F97" s="14"/>
      <c r="G97" s="14"/>
      <c r="H97" s="15">
        <f>H12-H85</f>
        <v>-121494.16233000002</v>
      </c>
      <c r="I97" s="15">
        <f t="shared" ref="I97:L97" si="7">I12-I85</f>
        <v>-134510.12164000003</v>
      </c>
      <c r="J97" s="15">
        <f t="shared" si="7"/>
        <v>-49334.21188000001</v>
      </c>
      <c r="K97" s="15">
        <f t="shared" si="7"/>
        <v>-167580.9</v>
      </c>
      <c r="L97" s="15">
        <f t="shared" si="7"/>
        <v>-167229</v>
      </c>
      <c r="M97" s="16"/>
      <c r="N97" s="16"/>
      <c r="O97" s="16"/>
      <c r="P97" s="16"/>
    </row>
    <row r="98" spans="1:16" x14ac:dyDescent="0.2">
      <c r="L98" s="21"/>
    </row>
    <row r="99" spans="1:16" x14ac:dyDescent="0.2">
      <c r="L99" s="21"/>
    </row>
    <row r="100" spans="1:16" x14ac:dyDescent="0.2">
      <c r="K100" s="18" t="s">
        <v>68</v>
      </c>
      <c r="L100" s="21">
        <v>5335</v>
      </c>
    </row>
    <row r="101" spans="1:16" x14ac:dyDescent="0.2">
      <c r="L101" s="21"/>
    </row>
    <row r="102" spans="1:16" x14ac:dyDescent="0.2">
      <c r="L102" s="21"/>
    </row>
    <row r="103" spans="1:16" x14ac:dyDescent="0.2">
      <c r="L103" s="21"/>
    </row>
    <row r="104" spans="1:16" x14ac:dyDescent="0.2">
      <c r="L104" s="21"/>
    </row>
    <row r="105" spans="1:16" x14ac:dyDescent="0.2">
      <c r="L105" s="21"/>
    </row>
    <row r="106" spans="1:16" x14ac:dyDescent="0.2">
      <c r="L106" s="21"/>
    </row>
    <row r="107" spans="1:16" x14ac:dyDescent="0.2">
      <c r="L107" s="21"/>
    </row>
  </sheetData>
  <pageMargins left="0.19685039369791668" right="0.19685039369791668" top="0.19685039369791668" bottom="0.39370078739583336" header="0.19685039369791668" footer="0.19685039369791668"/>
  <pageSetup paperSize="9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R2021_12</vt:lpstr>
      <vt:lpstr>'R2021_12'!Názvy_tisku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dcterms:created xsi:type="dcterms:W3CDTF">2020-07-16T09:02:06Z</dcterms:created>
  <dcterms:modified xsi:type="dcterms:W3CDTF">2020-10-23T09:23:48Z</dcterms:modified>
</cp:coreProperties>
</file>